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21075" windowHeight="10770" activeTab="1"/>
  </bookViews>
  <sheets>
    <sheet name="H45.si" sheetId="1" r:id="rId1"/>
    <sheet name="BAHN-A" sheetId="2" r:id="rId2"/>
  </sheets>
  <calcPr calcId="0"/>
</workbook>
</file>

<file path=xl/calcChain.xml><?xml version="1.0" encoding="utf-8"?>
<calcChain xmlns="http://schemas.openxmlformats.org/spreadsheetml/2006/main">
  <c r="C12" i="2" l="1"/>
  <c r="C7" i="2"/>
  <c r="B7" i="2"/>
  <c r="D7" i="2"/>
  <c r="G7" i="2"/>
  <c r="J7" i="2"/>
  <c r="M7" i="2"/>
  <c r="P7" i="2"/>
  <c r="S7" i="2"/>
  <c r="V7" i="2"/>
  <c r="Y7" i="2"/>
  <c r="AB7" i="2"/>
  <c r="AE7" i="2"/>
  <c r="AH7" i="2"/>
  <c r="AK7" i="2"/>
  <c r="B8" i="2"/>
  <c r="D8" i="2"/>
  <c r="G8" i="2"/>
  <c r="J8" i="2"/>
  <c r="M8" i="2"/>
  <c r="P8" i="2"/>
  <c r="S8" i="2"/>
  <c r="V8" i="2"/>
  <c r="Y8" i="2"/>
  <c r="AB8" i="2"/>
  <c r="AE8" i="2"/>
  <c r="AH8" i="2"/>
  <c r="AK8" i="2"/>
  <c r="A9" i="2"/>
  <c r="B9" i="2"/>
  <c r="C9" i="2"/>
  <c r="D9" i="2"/>
  <c r="G9" i="2"/>
  <c r="J9" i="2"/>
  <c r="M9" i="2"/>
  <c r="P9" i="2"/>
  <c r="S9" i="2"/>
  <c r="V9" i="2"/>
  <c r="Y9" i="2"/>
  <c r="AB9" i="2"/>
  <c r="AE9" i="2"/>
  <c r="AH9" i="2"/>
  <c r="AK9" i="2"/>
  <c r="B10" i="2"/>
  <c r="D10" i="2"/>
  <c r="G10" i="2"/>
  <c r="J10" i="2"/>
  <c r="M10" i="2"/>
  <c r="P10" i="2"/>
  <c r="S10" i="2"/>
  <c r="V10" i="2"/>
  <c r="Y10" i="2"/>
  <c r="AB10" i="2"/>
  <c r="AE10" i="2"/>
  <c r="AH10" i="2"/>
  <c r="AK10" i="2"/>
  <c r="B12" i="2"/>
  <c r="D12" i="2"/>
  <c r="G12" i="2"/>
  <c r="J12" i="2"/>
  <c r="M12" i="2"/>
  <c r="P12" i="2"/>
  <c r="S12" i="2"/>
  <c r="V12" i="2"/>
  <c r="Y12" i="2"/>
  <c r="AB12" i="2"/>
  <c r="AE12" i="2"/>
  <c r="AH12" i="2"/>
  <c r="AK12" i="2"/>
  <c r="B13" i="2"/>
  <c r="D13" i="2"/>
  <c r="G13" i="2"/>
  <c r="J13" i="2"/>
  <c r="M13" i="2"/>
  <c r="P13" i="2"/>
  <c r="S13" i="2"/>
  <c r="V13" i="2"/>
  <c r="Y13" i="2"/>
  <c r="AB13" i="2"/>
  <c r="AE13" i="2"/>
  <c r="AH13" i="2"/>
  <c r="AK13" i="2"/>
  <c r="G6" i="2"/>
  <c r="J6" i="2"/>
  <c r="M6" i="2"/>
  <c r="P6" i="2"/>
  <c r="S6" i="2"/>
  <c r="V6" i="2"/>
  <c r="Y6" i="2"/>
  <c r="AB6" i="2"/>
  <c r="AE6" i="2"/>
  <c r="AH6" i="2"/>
  <c r="AK6" i="2"/>
  <c r="G5" i="2"/>
  <c r="J5" i="2"/>
  <c r="M5" i="2"/>
  <c r="P5" i="2"/>
  <c r="S5" i="2"/>
  <c r="V5" i="2"/>
  <c r="Y5" i="2"/>
  <c r="AB5" i="2"/>
  <c r="AE5" i="2"/>
  <c r="AH5" i="2"/>
  <c r="AK5" i="2"/>
  <c r="D6" i="2"/>
  <c r="D5" i="2"/>
  <c r="C5" i="2"/>
  <c r="B6" i="2"/>
  <c r="A5" i="2"/>
  <c r="B5" i="2"/>
  <c r="D2" i="2"/>
  <c r="G2" i="2"/>
  <c r="J2" i="2"/>
  <c r="M2" i="2"/>
  <c r="P2" i="2"/>
  <c r="S2" i="2"/>
  <c r="V2" i="2"/>
  <c r="Y2" i="2"/>
  <c r="AB2" i="2"/>
  <c r="AE2" i="2"/>
  <c r="AH2" i="2"/>
  <c r="AK2" i="2"/>
  <c r="AK1" i="2"/>
  <c r="B1" i="2"/>
  <c r="C1" i="2"/>
  <c r="D1" i="2"/>
  <c r="G1" i="2"/>
  <c r="J1" i="2"/>
  <c r="M1" i="2"/>
  <c r="P1" i="2"/>
  <c r="S1" i="2"/>
  <c r="V1" i="2"/>
  <c r="Y1" i="2"/>
  <c r="AB1" i="2"/>
  <c r="AE1" i="2"/>
  <c r="AH1" i="2"/>
  <c r="AB3" i="2" l="1"/>
  <c r="P3" i="2"/>
  <c r="V4" i="2"/>
  <c r="W6" i="2" s="1"/>
  <c r="AH3" i="2"/>
  <c r="AI7" i="2" s="1"/>
  <c r="V3" i="2"/>
  <c r="X12" i="2" s="1"/>
  <c r="J3" i="2"/>
  <c r="L12" i="2" s="1"/>
  <c r="AH4" i="2"/>
  <c r="AI6" i="2" s="1"/>
  <c r="J4" i="2"/>
  <c r="AE3" i="2"/>
  <c r="AG5" i="2" s="1"/>
  <c r="S3" i="2"/>
  <c r="U12" i="2" s="1"/>
  <c r="G3" i="2"/>
  <c r="H7" i="2" s="1"/>
  <c r="AK3" i="2"/>
  <c r="AM9" i="2" s="1"/>
  <c r="Y3" i="2"/>
  <c r="M3" i="2"/>
  <c r="AE4" i="2"/>
  <c r="AF8" i="2" s="1"/>
  <c r="S4" i="2"/>
  <c r="G4" i="2"/>
  <c r="I8" i="2" s="1"/>
  <c r="AB4" i="2"/>
  <c r="AD6" i="2" s="1"/>
  <c r="P4" i="2"/>
  <c r="AK4" i="2"/>
  <c r="AM8" i="2" s="1"/>
  <c r="Y4" i="2"/>
  <c r="AA8" i="2" s="1"/>
  <c r="M4" i="2"/>
  <c r="N13" i="2" s="1"/>
  <c r="D3" i="2"/>
  <c r="E5" i="2" s="1"/>
  <c r="D4" i="2"/>
  <c r="E10" i="2" s="1"/>
  <c r="AG6" i="2" l="1"/>
  <c r="AL6" i="2"/>
  <c r="AL8" i="2"/>
  <c r="AL12" i="2"/>
  <c r="AM13" i="2"/>
  <c r="AM6" i="2"/>
  <c r="AL7" i="2"/>
  <c r="AL13" i="2"/>
  <c r="AL9" i="2"/>
  <c r="AM10" i="2"/>
  <c r="AM12" i="2"/>
  <c r="AM5" i="2"/>
  <c r="AL10" i="2"/>
  <c r="AM7" i="2"/>
  <c r="AL5" i="2"/>
  <c r="AI8" i="2"/>
  <c r="AI12" i="2"/>
  <c r="AJ13" i="2"/>
  <c r="AJ10" i="2"/>
  <c r="AJ6" i="2"/>
  <c r="AF6" i="2"/>
  <c r="AJ7" i="2"/>
  <c r="AI5" i="2"/>
  <c r="AJ12" i="2"/>
  <c r="AI10" i="2"/>
  <c r="AI9" i="2"/>
  <c r="AJ9" i="2"/>
  <c r="AF10" i="2"/>
  <c r="AJ8" i="2"/>
  <c r="AJ5" i="2"/>
  <c r="AI13" i="2"/>
  <c r="AG7" i="2"/>
  <c r="AF7" i="2"/>
  <c r="AC13" i="2"/>
  <c r="AF9" i="2"/>
  <c r="AF13" i="2"/>
  <c r="AD10" i="2"/>
  <c r="AF12" i="2"/>
  <c r="AG13" i="2"/>
  <c r="AG10" i="2"/>
  <c r="AG8" i="2"/>
  <c r="AC6" i="2"/>
  <c r="AF5" i="2"/>
  <c r="AG9" i="2"/>
  <c r="AG12" i="2"/>
  <c r="AC9" i="2"/>
  <c r="AD7" i="2"/>
  <c r="AC12" i="2"/>
  <c r="AC7" i="2"/>
  <c r="AC5" i="2"/>
  <c r="AD12" i="2"/>
  <c r="AC10" i="2"/>
  <c r="AD13" i="2"/>
  <c r="AD5" i="2"/>
  <c r="AD9" i="2"/>
  <c r="AC8" i="2"/>
  <c r="AD8" i="2"/>
  <c r="Z12" i="2"/>
  <c r="AA7" i="2"/>
  <c r="AA6" i="2"/>
  <c r="U5" i="2"/>
  <c r="AA5" i="2"/>
  <c r="Z10" i="2"/>
  <c r="AA13" i="2"/>
  <c r="AA10" i="2"/>
  <c r="AA9" i="2"/>
  <c r="AA12" i="2"/>
  <c r="X6" i="2"/>
  <c r="X8" i="2"/>
  <c r="X13" i="2"/>
  <c r="W5" i="2"/>
  <c r="X9" i="2"/>
  <c r="X5" i="2"/>
  <c r="X7" i="2"/>
  <c r="X10" i="2"/>
  <c r="T8" i="2"/>
  <c r="U6" i="2"/>
  <c r="U10" i="2"/>
  <c r="U13" i="2"/>
  <c r="U7" i="2"/>
  <c r="U8" i="2"/>
  <c r="U9" i="2"/>
  <c r="Q10" i="2"/>
  <c r="R10" i="2"/>
  <c r="R13" i="2"/>
  <c r="Q7" i="2"/>
  <c r="R5" i="2"/>
  <c r="R9" i="2"/>
  <c r="R12" i="2"/>
  <c r="O8" i="2"/>
  <c r="R6" i="2"/>
  <c r="O13" i="2"/>
  <c r="I12" i="2"/>
  <c r="R7" i="2"/>
  <c r="R8" i="2"/>
  <c r="N7" i="2"/>
  <c r="O5" i="2"/>
  <c r="O9" i="2"/>
  <c r="O12" i="2"/>
  <c r="O6" i="2"/>
  <c r="O7" i="2"/>
  <c r="O10" i="2"/>
  <c r="K6" i="2"/>
  <c r="L6" i="2"/>
  <c r="L10" i="2"/>
  <c r="K12" i="2"/>
  <c r="L9" i="2"/>
  <c r="L5" i="2"/>
  <c r="F6" i="2"/>
  <c r="L13" i="2"/>
  <c r="I5" i="2"/>
  <c r="L8" i="2"/>
  <c r="L7" i="2"/>
  <c r="F13" i="2"/>
  <c r="F12" i="2"/>
  <c r="H6" i="2"/>
  <c r="I6" i="2"/>
  <c r="I10" i="2"/>
  <c r="F7" i="2"/>
  <c r="I7" i="2"/>
  <c r="F8" i="2"/>
  <c r="I9" i="2"/>
  <c r="F10" i="2"/>
  <c r="I13" i="2"/>
  <c r="F9" i="2"/>
  <c r="F5" i="2"/>
  <c r="Z9" i="2"/>
  <c r="Z6" i="2"/>
  <c r="Z5" i="2"/>
  <c r="Z8" i="2"/>
  <c r="Z7" i="2"/>
  <c r="Z13" i="2"/>
  <c r="T13" i="2"/>
  <c r="W10" i="2"/>
  <c r="W13" i="2"/>
  <c r="W9" i="2"/>
  <c r="W7" i="2"/>
  <c r="W8" i="2"/>
  <c r="W12" i="2"/>
  <c r="Q9" i="2"/>
  <c r="Q12" i="2"/>
  <c r="T6" i="2"/>
  <c r="T10" i="2"/>
  <c r="T5" i="2"/>
  <c r="T9" i="2"/>
  <c r="Q5" i="2"/>
  <c r="Q8" i="2"/>
  <c r="T7" i="2"/>
  <c r="T12" i="2"/>
  <c r="Q6" i="2"/>
  <c r="K5" i="2"/>
  <c r="Q13" i="2"/>
  <c r="N5" i="2"/>
  <c r="N9" i="2"/>
  <c r="E6" i="2"/>
  <c r="N8" i="2"/>
  <c r="N12" i="2"/>
  <c r="N10" i="2"/>
  <c r="N6" i="2"/>
  <c r="K8" i="2"/>
  <c r="K10" i="2"/>
  <c r="K9" i="2"/>
  <c r="K7" i="2"/>
  <c r="E8" i="2"/>
  <c r="K13" i="2"/>
  <c r="E12" i="2"/>
  <c r="E13" i="2"/>
  <c r="H10" i="2"/>
  <c r="H8" i="2"/>
  <c r="H9" i="2"/>
  <c r="H5" i="2"/>
  <c r="E7" i="2"/>
  <c r="E9" i="2"/>
  <c r="H13" i="2"/>
  <c r="H12" i="2"/>
</calcChain>
</file>

<file path=xl/sharedStrings.xml><?xml version="1.0" encoding="utf-8"?>
<sst xmlns="http://schemas.openxmlformats.org/spreadsheetml/2006/main" count="139" uniqueCount="45">
  <si>
    <t>Dieter Lexen</t>
  </si>
  <si>
    <t>1(48)</t>
  </si>
  <si>
    <t>2(45)</t>
  </si>
  <si>
    <t>3(52)</t>
  </si>
  <si>
    <t>4(42)</t>
  </si>
  <si>
    <t>5(47)</t>
  </si>
  <si>
    <t>6(37)</t>
  </si>
  <si>
    <t>7(31)</t>
  </si>
  <si>
    <t>8(33)</t>
  </si>
  <si>
    <t>9(62)</t>
  </si>
  <si>
    <t>10(36)</t>
  </si>
  <si>
    <t>11(99)</t>
  </si>
  <si>
    <t>Z</t>
  </si>
  <si>
    <t>OLG Regensburg 1</t>
  </si>
  <si>
    <t>B 2,500 km 80 Hm</t>
  </si>
  <si>
    <t>Klemens Janischowsk</t>
  </si>
  <si>
    <t>Veikko Baath</t>
  </si>
  <si>
    <t>TSV Jetzendorf 1</t>
  </si>
  <si>
    <t>Klaus-Peter Möhrlen</t>
  </si>
  <si>
    <t>1(47)</t>
  </si>
  <si>
    <t>2(54)</t>
  </si>
  <si>
    <t>3(40)</t>
  </si>
  <si>
    <t>4(43)</t>
  </si>
  <si>
    <t>5(55)</t>
  </si>
  <si>
    <t>6(38)</t>
  </si>
  <si>
    <t>8(32)</t>
  </si>
  <si>
    <t>A 2,800 km 90 Hm</t>
  </si>
  <si>
    <t>0.00</t>
  </si>
  <si>
    <t>Platzierung</t>
  </si>
  <si>
    <t>Startnummer</t>
  </si>
  <si>
    <t>Name</t>
  </si>
  <si>
    <t>Laufzeit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</si>
  <si>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</si>
  <si>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</si>
  <si>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</si>
  <si>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</si>
  <si>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</si>
  <si>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</si>
  <si>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</si>
  <si>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</si>
  <si>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</si>
  <si>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</si>
  <si>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</si>
  <si>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Ziel</t>
  </si>
  <si>
    <t>Bestzeit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</si>
</sst>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F400]h:mm:ss\ AM/PM"/>
    <numFmt numFmtId="166" formatCode="[m]:ss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0" fillId="0" borderId="0" xfId="0"/>
    <xf numFmtId="20" fontId="0" fillId="0" borderId="0" xfId="0" applyNumberFormat="1"/>
    <xf numFmtId="46" fontId="0" fillId="0" borderId="0" xfId="0" applyNumberFormat="1"/>
    <xf numFmtId="164" fontId="0" fillId="0" borderId="0" xfId="0" applyNumberFormat="1"/>
    <xf numFmtId="166" fontId="0" fillId="0" borderId="0" xfId="0" applyNumberFormat="1"/>
    <xf numFmtId="9" fontId="0" fillId="0" borderId="0" xfId="1" applyFont="1"/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0" xfId="0" applyBorder="1"/>
    <xf numFmtId="9" fontId="0" fillId="0" borderId="14" xfId="1" applyFont="1" applyBorder="1"/>
    <xf numFmtId="166" fontId="0" fillId="0" borderId="13" xfId="0" applyNumberFormat="1" applyBorder="1"/>
    <xf numFmtId="166" fontId="0" fillId="0" borderId="0" xfId="0" applyNumberFormat="1" applyBorder="1"/>
    <xf numFmtId="166" fontId="0" fillId="0" borderId="15" xfId="0" applyNumberFormat="1" applyBorder="1"/>
    <xf numFmtId="166" fontId="0" fillId="0" borderId="16" xfId="0" applyNumberFormat="1" applyBorder="1"/>
    <xf numFmtId="9" fontId="0" fillId="0" borderId="17" xfId="1" applyFont="1" applyBorder="1"/>
  </cellXfs>
  <cellStyles count="43">
    <cellStyle name="20 % - Akzent1" xfId="20" builtinId="30" customBuiltin="1"/>
    <cellStyle name="20 % - Akzent2" xfId="24" builtinId="34" customBuiltin="1"/>
    <cellStyle name="20 % - Akzent3" xfId="28" builtinId="38" customBuiltin="1"/>
    <cellStyle name="20 % - Akzent4" xfId="32" builtinId="42" customBuiltin="1"/>
    <cellStyle name="20 % - Akzent5" xfId="36" builtinId="46" customBuiltin="1"/>
    <cellStyle name="20 % - Akzent6" xfId="40" builtinId="50" customBuiltin="1"/>
    <cellStyle name="40 % - Akzent1" xfId="21" builtinId="31" customBuiltin="1"/>
    <cellStyle name="40 % - Akzent2" xfId="25" builtinId="35" customBuiltin="1"/>
    <cellStyle name="40 % - Akzent3" xfId="29" builtinId="39" customBuiltin="1"/>
    <cellStyle name="40 % - Akzent4" xfId="33" builtinId="43" customBuiltin="1"/>
    <cellStyle name="40 % - Akzent5" xfId="37" builtinId="47" customBuiltin="1"/>
    <cellStyle name="40 % - Akzent6" xfId="41" builtinId="51" customBuiltin="1"/>
    <cellStyle name="60 % - Akzent1" xfId="22" builtinId="32" customBuiltin="1"/>
    <cellStyle name="60 % - Akzent2" xfId="26" builtinId="36" customBuiltin="1"/>
    <cellStyle name="60 % - Akzent3" xfId="30" builtinId="40" customBuiltin="1"/>
    <cellStyle name="60 % - Akzent4" xfId="34" builtinId="44" customBuiltin="1"/>
    <cellStyle name="60 % - Akzent5" xfId="38" builtinId="48" customBuiltin="1"/>
    <cellStyle name="60 % - Akzent6" xfId="42" builtinId="52" customBuiltin="1"/>
    <cellStyle name="Akzent1" xfId="19" builtinId="29" customBuiltin="1"/>
    <cellStyle name="Akzent2" xfId="23" builtinId="33" customBuiltin="1"/>
    <cellStyle name="Akzent3" xfId="27" builtinId="37" customBuiltin="1"/>
    <cellStyle name="Akzent4" xfId="31" builtinId="41" customBuiltin="1"/>
    <cellStyle name="Akzent5" xfId="35" builtinId="45" customBuiltin="1"/>
    <cellStyle name="Akzent6" xfId="39" builtinId="49" customBuiltin="1"/>
    <cellStyle name="Ausgabe" xfId="11" builtinId="21" customBuiltin="1"/>
    <cellStyle name="Berechnung" xfId="12" builtinId="22" customBuiltin="1"/>
    <cellStyle name="Eingabe" xfId="10" builtinId="20" customBuiltin="1"/>
    <cellStyle name="Ergebnis" xfId="18" builtinId="25" customBuiltin="1"/>
    <cellStyle name="Erklärender Text" xfId="17" builtinId="53" customBuiltin="1"/>
    <cellStyle name="Gut" xfId="7" builtinId="26" customBuiltin="1"/>
    <cellStyle name="Neutral" xfId="9" builtinId="28" customBuiltin="1"/>
    <cellStyle name="Notiz" xfId="16" builtinId="10" customBuiltin="1"/>
    <cellStyle name="Prozent" xfId="1" builtinId="5"/>
    <cellStyle name="Schlecht" xfId="8" builtinId="27" customBuiltin="1"/>
    <cellStyle name="Standard" xfId="0" builtinId="0"/>
    <cellStyle name="Überschrift" xfId="2" builtinId="15" customBuiltin="1"/>
    <cellStyle name="Überschrift 1" xfId="3" builtinId="16" customBuiltin="1"/>
    <cellStyle name="Überschrift 2" xfId="4" builtinId="17" customBuiltin="1"/>
    <cellStyle name="Überschrift 3" xfId="5" builtinId="18" customBuiltin="1"/>
    <cellStyle name="Überschrift 4" xfId="6" builtinId="19" customBuiltin="1"/>
    <cellStyle name="Verknüpfte Zelle" xfId="13" builtinId="24" customBuiltin="1"/>
    <cellStyle name="Warnender Text" xfId="15" builtinId="11" customBuiltin="1"/>
    <cellStyle name="Zelle überprüfen" xfId="1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workbookViewId="0">
      <selection activeCell="P2" sqref="P2"/>
    </sheetView>
  </sheetViews>
  <sheetFormatPr baseColWidth="10" defaultRowHeight="12.75" x14ac:dyDescent="0.2"/>
  <cols>
    <col min="1" max="1" width="10.28515625" bestFit="1" customWidth="1"/>
    <col min="2" max="2" width="11.7109375" bestFit="1" customWidth="1"/>
    <col min="3" max="3" width="19.5703125" bestFit="1" customWidth="1"/>
    <col min="4" max="4" width="8.140625" bestFit="1" customWidth="1"/>
    <col min="5" max="7" width="5.5703125" bestFit="1" customWidth="1"/>
    <col min="8" max="16" width="8.140625" bestFit="1" customWidth="1"/>
  </cols>
  <sheetData>
    <row r="1" spans="1:16" x14ac:dyDescent="0.2">
      <c r="A1" t="s">
        <v>28</v>
      </c>
      <c r="B1" t="s">
        <v>29</v>
      </c>
      <c r="C1" t="s">
        <v>30</v>
      </c>
      <c r="D1" t="s">
        <v>31</v>
      </c>
      <c r="E1" t="s">
        <v>32</v>
      </c>
      <c r="F1" t="s">
        <v>33</v>
      </c>
      <c r="G1" t="s">
        <v>34</v>
      </c>
      <c r="H1" t="s">
        <v>35</v>
      </c>
      <c r="I1" t="s">
        <v>36</v>
      </c>
      <c r="J1" t="s">
        <v>37</v>
      </c>
      <c r="K1" t="s">
        <v>38</v>
      </c>
      <c r="L1" t="s">
        <v>39</v>
      </c>
      <c r="M1" t="s">
        <v>40</v>
      </c>
      <c r="N1" t="s">
        <v>41</v>
      </c>
      <c r="O1" t="s">
        <v>42</v>
      </c>
      <c r="P1" t="s">
        <v>43</v>
      </c>
    </row>
    <row r="2" spans="1:16" x14ac:dyDescent="0.2">
      <c r="A2">
        <v>1</v>
      </c>
      <c r="B2">
        <v>756</v>
      </c>
      <c r="C2" t="s">
        <v>0</v>
      </c>
      <c r="D2" s="1">
        <v>0.84166666666666667</v>
      </c>
      <c r="E2" t="s">
        <v>1</v>
      </c>
      <c r="F2" t="s">
        <v>2</v>
      </c>
      <c r="G2" t="s">
        <v>3</v>
      </c>
      <c r="H2" t="s">
        <v>4</v>
      </c>
      <c r="I2" t="s">
        <v>5</v>
      </c>
      <c r="J2" t="s">
        <v>6</v>
      </c>
      <c r="K2" t="s">
        <v>7</v>
      </c>
      <c r="L2" t="s">
        <v>8</v>
      </c>
      <c r="M2" t="s">
        <v>9</v>
      </c>
      <c r="N2" t="s">
        <v>10</v>
      </c>
      <c r="O2" t="s">
        <v>11</v>
      </c>
      <c r="P2" t="s">
        <v>12</v>
      </c>
    </row>
    <row r="3" spans="1:16" x14ac:dyDescent="0.2">
      <c r="B3">
        <v>1</v>
      </c>
      <c r="C3" t="s">
        <v>13</v>
      </c>
      <c r="E3" s="1">
        <v>0.11944444444444445</v>
      </c>
      <c r="F3" s="1">
        <v>0.21875</v>
      </c>
      <c r="G3" s="1">
        <v>0.30555555555555552</v>
      </c>
      <c r="H3" s="1">
        <v>0.36944444444444446</v>
      </c>
      <c r="I3" s="1">
        <v>0.56180555555555556</v>
      </c>
      <c r="J3" s="1">
        <v>0.59513888888888888</v>
      </c>
      <c r="K3" s="1">
        <v>0.64861111111111114</v>
      </c>
      <c r="L3" s="1">
        <v>0.70277777777777783</v>
      </c>
      <c r="M3" s="1">
        <v>0.73402777777777783</v>
      </c>
      <c r="N3" s="1">
        <v>0.76736111111111116</v>
      </c>
      <c r="O3" s="1">
        <v>0.78402777777777777</v>
      </c>
      <c r="P3" s="1">
        <v>0.84166666666666667</v>
      </c>
    </row>
    <row r="4" spans="1:16" x14ac:dyDescent="0.2">
      <c r="C4" t="s">
        <v>14</v>
      </c>
      <c r="E4" s="1">
        <v>0.11944444444444445</v>
      </c>
      <c r="F4" s="1">
        <v>9.930555555555555E-2</v>
      </c>
      <c r="G4" s="1">
        <v>8.6805555555555566E-2</v>
      </c>
      <c r="H4" s="1">
        <v>6.3888888888888884E-2</v>
      </c>
      <c r="I4" s="1">
        <v>0.19236111111111112</v>
      </c>
      <c r="J4" s="1">
        <v>3.3333333333333333E-2</v>
      </c>
      <c r="K4" s="1">
        <v>5.347222222222222E-2</v>
      </c>
      <c r="L4" s="1">
        <v>5.4166666666666669E-2</v>
      </c>
      <c r="M4" s="1">
        <v>3.125E-2</v>
      </c>
      <c r="N4" s="1">
        <v>3.3333333333333333E-2</v>
      </c>
      <c r="O4" s="1">
        <v>1.6666666666666666E-2</v>
      </c>
      <c r="P4" s="1">
        <v>5.7638888888888885E-2</v>
      </c>
    </row>
    <row r="5" spans="1:16" x14ac:dyDescent="0.2">
      <c r="A5">
        <v>2</v>
      </c>
      <c r="B5">
        <v>756</v>
      </c>
      <c r="C5" t="s">
        <v>15</v>
      </c>
      <c r="D5" s="1">
        <v>0.85486111111111107</v>
      </c>
      <c r="E5" t="s">
        <v>1</v>
      </c>
      <c r="F5" t="s">
        <v>2</v>
      </c>
      <c r="G5" t="s">
        <v>3</v>
      </c>
      <c r="H5" t="s">
        <v>4</v>
      </c>
      <c r="I5" t="s">
        <v>5</v>
      </c>
      <c r="J5" t="s">
        <v>6</v>
      </c>
      <c r="K5" t="s">
        <v>7</v>
      </c>
      <c r="L5" t="s">
        <v>8</v>
      </c>
      <c r="M5" t="s">
        <v>9</v>
      </c>
      <c r="N5" t="s">
        <v>10</v>
      </c>
      <c r="O5" t="s">
        <v>11</v>
      </c>
      <c r="P5" t="s">
        <v>12</v>
      </c>
    </row>
    <row r="6" spans="1:16" x14ac:dyDescent="0.2">
      <c r="B6">
        <v>4</v>
      </c>
      <c r="C6" t="s">
        <v>13</v>
      </c>
      <c r="E6" s="1">
        <v>0.13402777777777777</v>
      </c>
      <c r="F6" s="1">
        <v>0.22777777777777777</v>
      </c>
      <c r="G6" s="1">
        <v>0.32222222222222224</v>
      </c>
      <c r="H6" s="1">
        <v>0.39374999999999999</v>
      </c>
      <c r="I6" s="1">
        <v>0.5625</v>
      </c>
      <c r="J6" s="1">
        <v>0.60625000000000007</v>
      </c>
      <c r="K6" s="1">
        <v>0.65763888888888888</v>
      </c>
      <c r="L6" s="1">
        <v>0.7104166666666667</v>
      </c>
      <c r="M6" s="1">
        <v>0.73888888888888893</v>
      </c>
      <c r="N6" s="1">
        <v>0.77638888888888891</v>
      </c>
      <c r="O6" s="1">
        <v>0.7944444444444444</v>
      </c>
      <c r="P6" s="1">
        <v>0.85486111111111107</v>
      </c>
    </row>
    <row r="7" spans="1:16" x14ac:dyDescent="0.2">
      <c r="C7" t="s">
        <v>14</v>
      </c>
      <c r="E7" s="1">
        <v>0.13402777777777777</v>
      </c>
      <c r="F7" s="1">
        <v>9.375E-2</v>
      </c>
      <c r="G7" s="1">
        <v>9.4444444444444442E-2</v>
      </c>
      <c r="H7" s="1">
        <v>7.1527777777777787E-2</v>
      </c>
      <c r="I7" s="1">
        <v>0.16874999999999998</v>
      </c>
      <c r="J7" s="1">
        <v>4.3750000000000004E-2</v>
      </c>
      <c r="K7" s="1">
        <v>5.1388888888888894E-2</v>
      </c>
      <c r="L7" s="1">
        <v>5.2777777777777778E-2</v>
      </c>
      <c r="M7" s="1">
        <v>2.8472222222222222E-2</v>
      </c>
      <c r="N7" s="1">
        <v>3.7499999999999999E-2</v>
      </c>
      <c r="O7" s="1">
        <v>1.8055555555555557E-2</v>
      </c>
      <c r="P7" s="1">
        <v>6.0416666666666667E-2</v>
      </c>
    </row>
    <row r="8" spans="1:16" x14ac:dyDescent="0.2">
      <c r="A8">
        <v>3</v>
      </c>
      <c r="B8">
        <v>755</v>
      </c>
      <c r="C8" t="s">
        <v>16</v>
      </c>
      <c r="D8" s="1">
        <v>0.94374999999999998</v>
      </c>
      <c r="E8" t="s">
        <v>1</v>
      </c>
      <c r="F8" t="s">
        <v>2</v>
      </c>
      <c r="G8" t="s">
        <v>3</v>
      </c>
      <c r="H8" t="s">
        <v>4</v>
      </c>
      <c r="I8" t="s">
        <v>5</v>
      </c>
      <c r="J8" t="s">
        <v>6</v>
      </c>
      <c r="K8" t="s">
        <v>7</v>
      </c>
      <c r="L8" t="s">
        <v>8</v>
      </c>
      <c r="M8" t="s">
        <v>9</v>
      </c>
      <c r="N8" t="s">
        <v>10</v>
      </c>
      <c r="O8" t="s">
        <v>11</v>
      </c>
      <c r="P8" t="s">
        <v>12</v>
      </c>
    </row>
    <row r="9" spans="1:16" x14ac:dyDescent="0.2">
      <c r="B9">
        <v>3</v>
      </c>
      <c r="C9" t="s">
        <v>17</v>
      </c>
      <c r="E9" s="1">
        <v>0.15555555555555556</v>
      </c>
      <c r="F9" s="1">
        <v>0.25</v>
      </c>
      <c r="G9" s="1">
        <v>0.35138888888888892</v>
      </c>
      <c r="H9" s="1">
        <v>0.43402777777777773</v>
      </c>
      <c r="I9" s="1">
        <v>0.60763888888888895</v>
      </c>
      <c r="J9" s="1">
        <v>0.63472222222222219</v>
      </c>
      <c r="K9" s="1">
        <v>0.69166666666666676</v>
      </c>
      <c r="L9" s="1">
        <v>0.78819444444444453</v>
      </c>
      <c r="M9" s="1">
        <v>0.81736111111111109</v>
      </c>
      <c r="N9" s="1">
        <v>0.8569444444444444</v>
      </c>
      <c r="O9" s="1">
        <v>0.87638888888888899</v>
      </c>
      <c r="P9" s="1">
        <v>0.94374999999999998</v>
      </c>
    </row>
    <row r="10" spans="1:16" x14ac:dyDescent="0.2">
      <c r="C10" t="s">
        <v>14</v>
      </c>
      <c r="E10" s="1">
        <v>0.15555555555555556</v>
      </c>
      <c r="F10" s="1">
        <v>9.4444444444444442E-2</v>
      </c>
      <c r="G10" s="1">
        <v>0.1013888888888889</v>
      </c>
      <c r="H10" s="1">
        <v>8.2638888888888887E-2</v>
      </c>
      <c r="I10" s="1">
        <v>0.17361111111111113</v>
      </c>
      <c r="J10" s="1">
        <v>2.7083333333333334E-2</v>
      </c>
      <c r="K10" s="1">
        <v>5.6944444444444443E-2</v>
      </c>
      <c r="L10" s="1">
        <v>9.6527777777777768E-2</v>
      </c>
      <c r="M10" s="1">
        <v>2.9166666666666664E-2</v>
      </c>
      <c r="N10" s="1">
        <v>3.9583333333333331E-2</v>
      </c>
      <c r="O10" s="1">
        <v>1.9444444444444445E-2</v>
      </c>
      <c r="P10" s="1">
        <v>6.7361111111111108E-2</v>
      </c>
    </row>
    <row r="11" spans="1:16" x14ac:dyDescent="0.2">
      <c r="A11">
        <v>24</v>
      </c>
      <c r="B11">
        <v>755</v>
      </c>
      <c r="C11" t="s">
        <v>18</v>
      </c>
      <c r="D11" s="2">
        <v>1.2513888888888889</v>
      </c>
      <c r="E11" t="s">
        <v>1</v>
      </c>
      <c r="F11" t="s">
        <v>2</v>
      </c>
      <c r="G11" t="s">
        <v>3</v>
      </c>
      <c r="H11" t="s">
        <v>4</v>
      </c>
      <c r="I11" t="s">
        <v>5</v>
      </c>
      <c r="J11" t="s">
        <v>6</v>
      </c>
      <c r="K11" t="s">
        <v>7</v>
      </c>
      <c r="L11" t="s">
        <v>8</v>
      </c>
      <c r="M11" t="s">
        <v>9</v>
      </c>
      <c r="N11" t="s">
        <v>10</v>
      </c>
      <c r="O11" t="s">
        <v>11</v>
      </c>
      <c r="P11" t="s">
        <v>12</v>
      </c>
    </row>
    <row r="12" spans="1:16" x14ac:dyDescent="0.2">
      <c r="B12">
        <v>2</v>
      </c>
      <c r="C12" t="s">
        <v>17</v>
      </c>
      <c r="E12" s="1">
        <v>0.21527777777777779</v>
      </c>
      <c r="F12" s="1">
        <v>0.37986111111111115</v>
      </c>
      <c r="G12" s="1">
        <v>0.47013888888888888</v>
      </c>
      <c r="H12" s="1">
        <v>0.69097222222222221</v>
      </c>
      <c r="I12" s="1">
        <v>0.91527777777777775</v>
      </c>
      <c r="J12" s="1">
        <v>0.95138888888888884</v>
      </c>
      <c r="K12" s="2">
        <v>1.0097222222222222</v>
      </c>
      <c r="L12" s="2">
        <v>1.1263888888888889</v>
      </c>
      <c r="M12" s="2">
        <v>1.1604166666666667</v>
      </c>
      <c r="N12" s="2">
        <v>1.1909722222222221</v>
      </c>
      <c r="O12" s="2">
        <v>1.20625</v>
      </c>
      <c r="P12" s="2">
        <v>1.2513888888888889</v>
      </c>
    </row>
    <row r="13" spans="1:16" x14ac:dyDescent="0.2">
      <c r="C13" t="s">
        <v>14</v>
      </c>
      <c r="E13" s="1">
        <v>0.21527777777777779</v>
      </c>
      <c r="F13" s="1">
        <v>0.16458333333333333</v>
      </c>
      <c r="G13" s="1">
        <v>9.0277777777777776E-2</v>
      </c>
      <c r="H13" s="1">
        <v>0.22083333333333333</v>
      </c>
      <c r="I13" s="1">
        <v>0.22430555555555556</v>
      </c>
      <c r="J13" s="1">
        <v>3.6111111111111115E-2</v>
      </c>
      <c r="K13" s="1">
        <v>5.8333333333333327E-2</v>
      </c>
      <c r="L13" s="1">
        <v>0.11666666666666665</v>
      </c>
      <c r="M13" s="1">
        <v>3.4027777777777775E-2</v>
      </c>
      <c r="N13" s="1">
        <v>3.0555555555555555E-2</v>
      </c>
      <c r="O13" s="1">
        <v>1.5277777777777777E-2</v>
      </c>
      <c r="P13" s="1">
        <v>4.5138888888888888E-2</v>
      </c>
    </row>
    <row r="14" spans="1:16" x14ac:dyDescent="0.2"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x14ac:dyDescent="0.2">
      <c r="A15">
        <v>5</v>
      </c>
      <c r="B15">
        <v>755</v>
      </c>
      <c r="C15" t="s">
        <v>16</v>
      </c>
      <c r="D15" s="1">
        <v>0.95000000000000007</v>
      </c>
      <c r="E15" t="s">
        <v>19</v>
      </c>
      <c r="F15" t="s">
        <v>20</v>
      </c>
      <c r="G15" t="s">
        <v>21</v>
      </c>
      <c r="H15" t="s">
        <v>22</v>
      </c>
      <c r="I15" t="s">
        <v>23</v>
      </c>
      <c r="J15" t="s">
        <v>24</v>
      </c>
      <c r="K15" t="s">
        <v>7</v>
      </c>
      <c r="L15" t="s">
        <v>25</v>
      </c>
      <c r="M15" t="s">
        <v>9</v>
      </c>
      <c r="N15" t="s">
        <v>10</v>
      </c>
      <c r="O15" t="s">
        <v>11</v>
      </c>
      <c r="P15" t="s">
        <v>12</v>
      </c>
    </row>
    <row r="16" spans="1:16" x14ac:dyDescent="0.2">
      <c r="B16">
        <v>1</v>
      </c>
      <c r="C16" t="s">
        <v>17</v>
      </c>
      <c r="E16" s="1">
        <v>0.15277777777777776</v>
      </c>
      <c r="F16" s="1">
        <v>0.25486111111111109</v>
      </c>
      <c r="G16" s="1">
        <v>0.31041666666666667</v>
      </c>
      <c r="H16" s="1">
        <v>0.5083333333333333</v>
      </c>
      <c r="I16" s="1">
        <v>0.54305555555555551</v>
      </c>
      <c r="J16" s="1">
        <v>0.71180555555555547</v>
      </c>
      <c r="K16" s="1">
        <v>0.76041666666666663</v>
      </c>
      <c r="L16" s="1">
        <v>0.7944444444444444</v>
      </c>
      <c r="M16" s="1">
        <v>0.8208333333333333</v>
      </c>
      <c r="N16" s="1">
        <v>0.85972222222222217</v>
      </c>
      <c r="O16" s="1">
        <v>0.87916666666666676</v>
      </c>
      <c r="P16" s="1">
        <v>0.95000000000000007</v>
      </c>
    </row>
    <row r="17" spans="1:16" x14ac:dyDescent="0.2">
      <c r="C17" t="s">
        <v>26</v>
      </c>
      <c r="E17" s="1">
        <v>0.15277777777777776</v>
      </c>
      <c r="F17" s="1">
        <v>0.10208333333333335</v>
      </c>
      <c r="G17" s="1">
        <v>5.5555555555555552E-2</v>
      </c>
      <c r="H17" s="1">
        <v>0.19791666666666666</v>
      </c>
      <c r="I17" s="1">
        <v>3.4722222222222224E-2</v>
      </c>
      <c r="J17" s="1">
        <v>0.16874999999999998</v>
      </c>
      <c r="K17" s="1">
        <v>4.8611111111111112E-2</v>
      </c>
      <c r="L17" s="1">
        <v>3.4027777777777775E-2</v>
      </c>
      <c r="M17" s="1">
        <v>2.6388888888888889E-2</v>
      </c>
      <c r="N17" s="1">
        <v>3.888888888888889E-2</v>
      </c>
      <c r="O17" s="1">
        <v>1.9444444444444445E-2</v>
      </c>
      <c r="P17" s="1">
        <v>7.0833333333333331E-2</v>
      </c>
    </row>
    <row r="18" spans="1:16" x14ac:dyDescent="0.2">
      <c r="A18">
        <v>6</v>
      </c>
      <c r="B18">
        <v>756</v>
      </c>
      <c r="C18" t="s">
        <v>15</v>
      </c>
      <c r="D18" s="1">
        <v>0.97916666666666663</v>
      </c>
      <c r="E18" t="s">
        <v>19</v>
      </c>
      <c r="F18" t="s">
        <v>20</v>
      </c>
      <c r="G18" t="s">
        <v>21</v>
      </c>
      <c r="H18" t="s">
        <v>22</v>
      </c>
      <c r="I18" t="s">
        <v>23</v>
      </c>
      <c r="J18" t="s">
        <v>24</v>
      </c>
      <c r="K18" t="s">
        <v>7</v>
      </c>
      <c r="L18" t="s">
        <v>25</v>
      </c>
      <c r="M18" t="s">
        <v>9</v>
      </c>
      <c r="N18" t="s">
        <v>10</v>
      </c>
      <c r="O18" t="s">
        <v>11</v>
      </c>
      <c r="P18" t="s">
        <v>12</v>
      </c>
    </row>
    <row r="19" spans="1:16" x14ac:dyDescent="0.2">
      <c r="B19">
        <v>2</v>
      </c>
      <c r="C19" t="s">
        <v>13</v>
      </c>
      <c r="E19" s="1">
        <v>0.15208333333333332</v>
      </c>
      <c r="F19" s="1">
        <v>0.25625000000000003</v>
      </c>
      <c r="G19" s="1">
        <v>0.31805555555555554</v>
      </c>
      <c r="H19" s="1">
        <v>0.51250000000000007</v>
      </c>
      <c r="I19" s="1">
        <v>0.55902777777777779</v>
      </c>
      <c r="J19" s="1">
        <v>0.75208333333333333</v>
      </c>
      <c r="K19" s="1">
        <v>0.8041666666666667</v>
      </c>
      <c r="L19" s="1">
        <v>0.83611111111111114</v>
      </c>
      <c r="M19" s="1">
        <v>0.86249999999999993</v>
      </c>
      <c r="N19" s="1">
        <v>0.8979166666666667</v>
      </c>
      <c r="O19" s="1">
        <v>0.9145833333333333</v>
      </c>
      <c r="P19" s="1">
        <v>0.97916666666666663</v>
      </c>
    </row>
    <row r="20" spans="1:16" x14ac:dyDescent="0.2">
      <c r="C20" t="s">
        <v>26</v>
      </c>
      <c r="E20" s="1">
        <v>0.15208333333333332</v>
      </c>
      <c r="F20" s="1">
        <v>0.10416666666666667</v>
      </c>
      <c r="G20" s="1">
        <v>6.1805555555555558E-2</v>
      </c>
      <c r="H20" s="1">
        <v>0.19444444444444445</v>
      </c>
      <c r="I20" s="1">
        <v>4.6527777777777779E-2</v>
      </c>
      <c r="J20" s="1">
        <v>0.19305555555555554</v>
      </c>
      <c r="K20" s="1">
        <v>5.2083333333333336E-2</v>
      </c>
      <c r="L20" s="1">
        <v>3.1944444444444449E-2</v>
      </c>
      <c r="M20" s="1">
        <v>2.6388888888888889E-2</v>
      </c>
      <c r="N20" s="1">
        <v>3.5416666666666666E-2</v>
      </c>
      <c r="O20" s="1">
        <v>1.6666666666666666E-2</v>
      </c>
      <c r="P20" s="1">
        <v>6.458333333333334E-2</v>
      </c>
    </row>
    <row r="21" spans="1:16" x14ac:dyDescent="0.2">
      <c r="A21">
        <v>12</v>
      </c>
      <c r="B21">
        <v>756</v>
      </c>
      <c r="C21" t="s">
        <v>0</v>
      </c>
      <c r="D21" s="2">
        <v>1.0888888888888888</v>
      </c>
      <c r="E21" t="s">
        <v>19</v>
      </c>
      <c r="F21" t="s">
        <v>20</v>
      </c>
      <c r="G21" t="s">
        <v>21</v>
      </c>
      <c r="H21" t="s">
        <v>22</v>
      </c>
      <c r="I21" t="s">
        <v>23</v>
      </c>
      <c r="J21" t="s">
        <v>24</v>
      </c>
      <c r="K21" t="s">
        <v>7</v>
      </c>
      <c r="L21" t="s">
        <v>25</v>
      </c>
      <c r="M21" t="s">
        <v>9</v>
      </c>
      <c r="N21" t="s">
        <v>10</v>
      </c>
      <c r="O21" t="s">
        <v>11</v>
      </c>
      <c r="P21" t="s">
        <v>12</v>
      </c>
    </row>
    <row r="22" spans="1:16" x14ac:dyDescent="0.2">
      <c r="B22">
        <v>3</v>
      </c>
      <c r="C22" t="s">
        <v>13</v>
      </c>
      <c r="E22" s="1">
        <v>0.17569444444444446</v>
      </c>
      <c r="F22" s="1">
        <v>0.28125</v>
      </c>
      <c r="G22" s="1">
        <v>0.35833333333333334</v>
      </c>
      <c r="H22" s="1">
        <v>0.57708333333333328</v>
      </c>
      <c r="I22" s="1">
        <v>0.62847222222222221</v>
      </c>
      <c r="J22" s="1">
        <v>0.84375</v>
      </c>
      <c r="K22" s="1">
        <v>0.90416666666666667</v>
      </c>
      <c r="L22" s="1">
        <v>0.95486111111111116</v>
      </c>
      <c r="M22" s="1">
        <v>0.98055555555555562</v>
      </c>
      <c r="N22" s="2">
        <v>1.0145833333333334</v>
      </c>
      <c r="O22" s="2">
        <v>1.0319444444444443</v>
      </c>
      <c r="P22" s="2">
        <v>1.0888888888888888</v>
      </c>
    </row>
    <row r="23" spans="1:16" x14ac:dyDescent="0.2">
      <c r="C23" t="s">
        <v>26</v>
      </c>
      <c r="E23" s="1">
        <v>0.17569444444444446</v>
      </c>
      <c r="F23" s="1">
        <v>0.10555555555555556</v>
      </c>
      <c r="G23" s="1">
        <v>7.7083333333333337E-2</v>
      </c>
      <c r="H23" s="1">
        <v>0.21875</v>
      </c>
      <c r="I23" s="1">
        <v>5.1388888888888894E-2</v>
      </c>
      <c r="J23" s="1">
        <v>0.21527777777777779</v>
      </c>
      <c r="K23" s="1">
        <v>6.0416666666666667E-2</v>
      </c>
      <c r="L23" s="1">
        <v>5.0694444444444452E-2</v>
      </c>
      <c r="M23" s="1">
        <v>2.5694444444444447E-2</v>
      </c>
      <c r="N23" s="1">
        <v>3.4027777777777775E-2</v>
      </c>
      <c r="O23" s="1">
        <v>1.7361111111111112E-2</v>
      </c>
      <c r="P23" s="1">
        <v>5.6944444444444443E-2</v>
      </c>
    </row>
    <row r="24" spans="1:16" x14ac:dyDescent="0.2">
      <c r="A24">
        <v>31</v>
      </c>
      <c r="B24">
        <v>755</v>
      </c>
      <c r="C24" t="s">
        <v>18</v>
      </c>
      <c r="D24" s="2">
        <v>2.125</v>
      </c>
      <c r="E24" t="s">
        <v>19</v>
      </c>
      <c r="F24" t="s">
        <v>20</v>
      </c>
      <c r="G24" t="s">
        <v>21</v>
      </c>
      <c r="H24" t="s">
        <v>22</v>
      </c>
      <c r="I24" t="s">
        <v>23</v>
      </c>
      <c r="J24" t="s">
        <v>24</v>
      </c>
      <c r="K24" t="s">
        <v>7</v>
      </c>
      <c r="L24" t="s">
        <v>25</v>
      </c>
      <c r="M24" t="s">
        <v>9</v>
      </c>
      <c r="N24" t="s">
        <v>10</v>
      </c>
      <c r="O24" t="s">
        <v>11</v>
      </c>
      <c r="P24" t="s">
        <v>12</v>
      </c>
    </row>
    <row r="25" spans="1:16" x14ac:dyDescent="0.2">
      <c r="B25">
        <v>4</v>
      </c>
      <c r="C25" t="s">
        <v>17</v>
      </c>
      <c r="E25" s="1">
        <v>0.1076388888888889</v>
      </c>
      <c r="F25" s="1">
        <v>0.21319444444444444</v>
      </c>
      <c r="G25" s="1">
        <v>0.91805555555555562</v>
      </c>
      <c r="H25" s="2">
        <v>1.5923611111111111</v>
      </c>
      <c r="I25" s="2">
        <v>1.6270833333333332</v>
      </c>
      <c r="J25" s="2">
        <v>1.8708333333333333</v>
      </c>
      <c r="K25" s="2">
        <v>1.9590277777777778</v>
      </c>
      <c r="L25" s="2">
        <v>2.0055555555555555</v>
      </c>
      <c r="M25" s="2">
        <v>2.0368055555555555</v>
      </c>
      <c r="N25" s="2">
        <v>2.0652777777777778</v>
      </c>
      <c r="O25" t="s">
        <v>27</v>
      </c>
      <c r="P25" s="2">
        <v>2.125</v>
      </c>
    </row>
    <row r="26" spans="1:16" x14ac:dyDescent="0.2">
      <c r="C26" t="s">
        <v>26</v>
      </c>
      <c r="E26" s="1">
        <v>0.1076388888888889</v>
      </c>
      <c r="F26" s="1">
        <v>0.10555555555555556</v>
      </c>
      <c r="G26" s="1">
        <v>0.70486111111111116</v>
      </c>
      <c r="H26" s="1">
        <v>0.6743055555555556</v>
      </c>
      <c r="I26" s="1">
        <v>3.4722222222222224E-2</v>
      </c>
      <c r="J26" s="1">
        <v>0.24374999999999999</v>
      </c>
      <c r="K26" s="1">
        <v>8.819444444444445E-2</v>
      </c>
      <c r="L26" s="1">
        <v>4.6527777777777779E-2</v>
      </c>
      <c r="M26" s="1">
        <v>3.125E-2</v>
      </c>
      <c r="N26" s="1">
        <v>2.8472222222222222E-2</v>
      </c>
      <c r="P26" s="1">
        <v>5.9722222222222225E-2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3"/>
  <sheetViews>
    <sheetView tabSelected="1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T10" sqref="T10"/>
    </sheetView>
  </sheetViews>
  <sheetFormatPr baseColWidth="10" defaultRowHeight="12.75" x14ac:dyDescent="0.2"/>
  <cols>
    <col min="1" max="1" width="2" bestFit="1" customWidth="1"/>
    <col min="2" max="2" width="19.5703125" bestFit="1" customWidth="1"/>
    <col min="3" max="3" width="7.85546875" style="3" bestFit="1" customWidth="1"/>
    <col min="4" max="5" width="6.85546875" customWidth="1"/>
    <col min="6" max="6" width="5.7109375" style="5" bestFit="1" customWidth="1"/>
    <col min="7" max="8" width="6.85546875" customWidth="1"/>
    <col min="9" max="9" width="5.7109375" style="5" bestFit="1" customWidth="1"/>
    <col min="10" max="11" width="6.85546875" customWidth="1"/>
    <col min="12" max="12" width="5.7109375" style="5" bestFit="1" customWidth="1"/>
    <col min="13" max="14" width="6.85546875" customWidth="1"/>
    <col min="15" max="15" width="5.7109375" style="5" bestFit="1" customWidth="1"/>
    <col min="16" max="17" width="6.85546875" customWidth="1"/>
    <col min="18" max="18" width="5.7109375" style="5" bestFit="1" customWidth="1"/>
    <col min="19" max="20" width="6.85546875" customWidth="1"/>
    <col min="21" max="21" width="5.7109375" style="5" bestFit="1" customWidth="1"/>
    <col min="22" max="23" width="6.85546875" customWidth="1"/>
    <col min="24" max="24" width="5.7109375" style="5" bestFit="1" customWidth="1"/>
    <col min="25" max="26" width="6.85546875" customWidth="1"/>
    <col min="27" max="27" width="5.7109375" style="5" bestFit="1" customWidth="1"/>
    <col min="28" max="29" width="6.85546875" customWidth="1"/>
    <col min="30" max="30" width="5.7109375" style="5" bestFit="1" customWidth="1"/>
    <col min="31" max="32" width="6.85546875" customWidth="1"/>
    <col min="33" max="33" width="5.7109375" style="5" bestFit="1" customWidth="1"/>
    <col min="34" max="35" width="6.85546875" customWidth="1"/>
    <col min="36" max="36" width="5.7109375" style="5" bestFit="1" customWidth="1"/>
    <col min="37" max="38" width="6.85546875" customWidth="1"/>
    <col min="39" max="39" width="5.7109375" style="5" bestFit="1" customWidth="1"/>
  </cols>
  <sheetData>
    <row r="1" spans="1:39" x14ac:dyDescent="0.2">
      <c r="B1" t="str">
        <f>H45.si!C1</f>
        <v>Name</v>
      </c>
      <c r="C1" s="3" t="str">
        <f>H45.si!D1</f>
        <v>Laufzeit</v>
      </c>
      <c r="D1" s="7" t="str">
        <f>H45.si!E1</f>
        <v>P1</v>
      </c>
      <c r="E1" s="8"/>
      <c r="F1" s="9"/>
      <c r="G1" s="7" t="str">
        <f>H45.si!F1</f>
        <v>P2</v>
      </c>
      <c r="H1" s="8"/>
      <c r="I1" s="9"/>
      <c r="J1" s="7" t="str">
        <f>H45.si!G1</f>
        <v>P3</v>
      </c>
      <c r="K1" s="8"/>
      <c r="L1" s="9"/>
      <c r="M1" s="7" t="str">
        <f>H45.si!H1</f>
        <v>P4</v>
      </c>
      <c r="N1" s="8"/>
      <c r="O1" s="9"/>
      <c r="P1" s="7" t="str">
        <f>H45.si!I1</f>
        <v>P5</v>
      </c>
      <c r="Q1" s="8"/>
      <c r="R1" s="9"/>
      <c r="S1" s="7" t="str">
        <f>H45.si!J1</f>
        <v>P6</v>
      </c>
      <c r="T1" s="8"/>
      <c r="U1" s="9"/>
      <c r="V1" s="6" t="str">
        <f>H45.si!K1</f>
        <v>P7</v>
      </c>
      <c r="W1" s="6"/>
      <c r="X1" s="6"/>
      <c r="Y1" s="6" t="str">
        <f>H45.si!L1</f>
        <v>P8</v>
      </c>
      <c r="Z1" s="6"/>
      <c r="AA1" s="6"/>
      <c r="AB1" s="6" t="str">
        <f>H45.si!M1</f>
        <v>P9</v>
      </c>
      <c r="AC1" s="6"/>
      <c r="AD1" s="6"/>
      <c r="AE1" s="6" t="str">
        <f>H45.si!N1</f>
        <v>P10</v>
      </c>
      <c r="AF1" s="6"/>
      <c r="AG1" s="6"/>
      <c r="AH1" s="6" t="str">
        <f>H45.si!O1</f>
        <v>P11</v>
      </c>
      <c r="AI1" s="6"/>
      <c r="AJ1" s="6"/>
      <c r="AK1" s="6" t="str">
        <f>H45.si!P1</f>
        <v>Ziel</v>
      </c>
      <c r="AL1" s="6"/>
      <c r="AM1" s="6"/>
    </row>
    <row r="2" spans="1:39" x14ac:dyDescent="0.2">
      <c r="D2" s="10" t="str">
        <f>H45.si!E2</f>
        <v>1(48)</v>
      </c>
      <c r="E2" s="11"/>
      <c r="F2" s="12"/>
      <c r="G2" s="10" t="str">
        <f>H45.si!F2</f>
        <v>2(45)</v>
      </c>
      <c r="H2" s="11"/>
      <c r="I2" s="12"/>
      <c r="J2" s="10" t="str">
        <f>H45.si!G2</f>
        <v>3(52)</v>
      </c>
      <c r="K2" s="11"/>
      <c r="L2" s="12"/>
      <c r="M2" s="10" t="str">
        <f>H45.si!H2</f>
        <v>4(42)</v>
      </c>
      <c r="N2" s="11"/>
      <c r="O2" s="12"/>
      <c r="P2" s="10" t="str">
        <f>H45.si!I2</f>
        <v>5(47)</v>
      </c>
      <c r="Q2" s="11"/>
      <c r="R2" s="12"/>
      <c r="S2" s="10" t="str">
        <f>H45.si!J2</f>
        <v>6(37)</v>
      </c>
      <c r="T2" s="11"/>
      <c r="U2" s="12"/>
      <c r="V2" t="str">
        <f>H45.si!K2</f>
        <v>7(31)</v>
      </c>
      <c r="Y2" t="str">
        <f>H45.si!L2</f>
        <v>8(33)</v>
      </c>
      <c r="AB2" t="str">
        <f>H45.si!M2</f>
        <v>9(62)</v>
      </c>
      <c r="AE2" t="str">
        <f>H45.si!N2</f>
        <v>10(36)</v>
      </c>
      <c r="AH2" t="str">
        <f>H45.si!O2</f>
        <v>11(99)</v>
      </c>
      <c r="AK2" t="str">
        <f>H45.si!P2</f>
        <v>Z</v>
      </c>
    </row>
    <row r="3" spans="1:39" x14ac:dyDescent="0.2">
      <c r="C3" s="3" t="s">
        <v>44</v>
      </c>
      <c r="D3" s="13">
        <f>MIN(D5,D7,D9,D12)</f>
        <v>1.9907407407407408E-3</v>
      </c>
      <c r="E3" s="14"/>
      <c r="F3" s="12"/>
      <c r="G3" s="13">
        <f>MIN(G5,G7,G9,G12)</f>
        <v>3.6458333333333334E-3</v>
      </c>
      <c r="H3" s="14"/>
      <c r="I3" s="12"/>
      <c r="J3" s="13">
        <f>MIN(J5,J7,J9,J12)</f>
        <v>5.0925925925925921E-3</v>
      </c>
      <c r="K3" s="14"/>
      <c r="L3" s="12"/>
      <c r="M3" s="13">
        <f>MIN(M5,M7,M9,M12)</f>
        <v>6.1574074074074074E-3</v>
      </c>
      <c r="N3" s="14"/>
      <c r="O3" s="12"/>
      <c r="P3" s="13">
        <f>MIN(P5,P7,P9,P12)</f>
        <v>9.3634259259259261E-3</v>
      </c>
      <c r="Q3" s="14"/>
      <c r="R3" s="12"/>
      <c r="S3" s="13">
        <f>MIN(S5,S7,S9,S12)</f>
        <v>9.9189814814814817E-3</v>
      </c>
      <c r="T3" s="14"/>
      <c r="U3" s="12"/>
      <c r="V3" s="4">
        <f>MIN(V5,V7,V9,V12)</f>
        <v>1.0810185185185185E-2</v>
      </c>
      <c r="W3" s="4"/>
      <c r="Y3" s="4">
        <f>MIN(Y5,Y7,Y9,Y12)</f>
        <v>1.1712962962962963E-2</v>
      </c>
      <c r="Z3" s="4"/>
      <c r="AB3" s="4">
        <f>MIN(AB5,AB7,AB9,AB12)</f>
        <v>1.2233796296296296E-2</v>
      </c>
      <c r="AC3" s="4"/>
      <c r="AE3" s="4">
        <f>MIN(AE5,AE7,AE9,AE12)</f>
        <v>1.2789351851851852E-2</v>
      </c>
      <c r="AF3" s="4"/>
      <c r="AH3" s="4">
        <f>MIN(AH5,AH7,AH9,AH12)</f>
        <v>1.306712962962963E-2</v>
      </c>
      <c r="AI3" s="4"/>
      <c r="AK3" s="4">
        <f>MIN(AK5,AK7,AK9,AK12)</f>
        <v>1.4027777777777778E-2</v>
      </c>
      <c r="AL3" s="4"/>
    </row>
    <row r="4" spans="1:39" x14ac:dyDescent="0.2">
      <c r="C4" s="3" t="s">
        <v>44</v>
      </c>
      <c r="D4" s="13">
        <f>MIN(D6,D8,D10,D13)</f>
        <v>1.9907407407407408E-3</v>
      </c>
      <c r="E4" s="14"/>
      <c r="F4" s="12"/>
      <c r="G4" s="13">
        <f>MIN(G6,G8,G10,G13)</f>
        <v>1.5625000000000001E-3</v>
      </c>
      <c r="H4" s="14"/>
      <c r="I4" s="12"/>
      <c r="J4" s="13">
        <f>MIN(J6,J8,J10,J13)</f>
        <v>1.4467592592592594E-3</v>
      </c>
      <c r="K4" s="14"/>
      <c r="L4" s="12"/>
      <c r="M4" s="13">
        <f>MIN(M6,M8,M10,M13)</f>
        <v>1.0648148148148147E-3</v>
      </c>
      <c r="N4" s="14"/>
      <c r="O4" s="12"/>
      <c r="P4" s="13">
        <f>MIN(P6,P8,P10,P13)</f>
        <v>2.8124999999999999E-3</v>
      </c>
      <c r="Q4" s="14"/>
      <c r="R4" s="12"/>
      <c r="S4" s="13">
        <f>MIN(S6,S8,S10,S13)</f>
        <v>4.5138888888888892E-4</v>
      </c>
      <c r="T4" s="14"/>
      <c r="U4" s="12"/>
      <c r="V4" s="4">
        <f>MIN(V6,V8,V10,V13)</f>
        <v>8.5648148148148161E-4</v>
      </c>
      <c r="W4" s="4"/>
      <c r="Y4" s="4">
        <f>MIN(Y6,Y8,Y10,Y13)</f>
        <v>8.7962962962962962E-4</v>
      </c>
      <c r="Z4" s="4"/>
      <c r="AB4" s="4">
        <f>MIN(AB6,AB8,AB10,AB13)</f>
        <v>4.7453703703703704E-4</v>
      </c>
      <c r="AC4" s="4"/>
      <c r="AE4" s="4">
        <f>MIN(AE6,AE8,AE10,AE13)</f>
        <v>5.0925925925925921E-4</v>
      </c>
      <c r="AF4" s="4"/>
      <c r="AH4" s="4">
        <f>MIN(AH6,AH8,AH10,AH13)</f>
        <v>2.5462962962962961E-4</v>
      </c>
      <c r="AI4" s="4"/>
      <c r="AK4" s="4">
        <f>MIN(AK6,AK8,AK10,AK13)</f>
        <v>7.5231481481481482E-4</v>
      </c>
      <c r="AL4" s="4"/>
    </row>
    <row r="5" spans="1:39" x14ac:dyDescent="0.2">
      <c r="A5">
        <f>H45.si!A2</f>
        <v>1</v>
      </c>
      <c r="B5" t="str">
        <f>H45.si!C2</f>
        <v>Dieter Lexen</v>
      </c>
      <c r="C5" s="4">
        <f>H45.si!D2/60</f>
        <v>1.4027777777777778E-2</v>
      </c>
      <c r="D5" s="13">
        <f>H45.si!E3/60</f>
        <v>1.9907407407407408E-3</v>
      </c>
      <c r="E5" s="14">
        <f>D5-D$3</f>
        <v>0</v>
      </c>
      <c r="F5" s="12">
        <f>D5/D$3</f>
        <v>1</v>
      </c>
      <c r="G5" s="13">
        <f>H45.si!F3/60</f>
        <v>3.6458333333333334E-3</v>
      </c>
      <c r="H5" s="14">
        <f>G5-G$3</f>
        <v>0</v>
      </c>
      <c r="I5" s="12">
        <f>G5/G$3</f>
        <v>1</v>
      </c>
      <c r="J5" s="13">
        <f>H45.si!G3/60</f>
        <v>5.0925925925925921E-3</v>
      </c>
      <c r="K5" s="14">
        <f>J5-J$3</f>
        <v>0</v>
      </c>
      <c r="L5" s="12">
        <f>J5/J$3</f>
        <v>1</v>
      </c>
      <c r="M5" s="13">
        <f>H45.si!H3/60</f>
        <v>6.1574074074074074E-3</v>
      </c>
      <c r="N5" s="14">
        <f>M5-M$3</f>
        <v>0</v>
      </c>
      <c r="O5" s="12">
        <f>M5/M$3</f>
        <v>1</v>
      </c>
      <c r="P5" s="13">
        <f>H45.si!I3/60</f>
        <v>9.3634259259259261E-3</v>
      </c>
      <c r="Q5" s="14">
        <f>P5-P$3</f>
        <v>0</v>
      </c>
      <c r="R5" s="12">
        <f>P5/P$3</f>
        <v>1</v>
      </c>
      <c r="S5" s="13">
        <f>H45.si!J3/60</f>
        <v>9.9189814814814817E-3</v>
      </c>
      <c r="T5" s="14">
        <f>S5-S$3</f>
        <v>0</v>
      </c>
      <c r="U5" s="12">
        <f>S5/S$3</f>
        <v>1</v>
      </c>
      <c r="V5" s="4">
        <f>H45.si!K3/60</f>
        <v>1.0810185185185185E-2</v>
      </c>
      <c r="W5" s="4">
        <f>V5-V$3</f>
        <v>0</v>
      </c>
      <c r="X5" s="5">
        <f>V5/V$3</f>
        <v>1</v>
      </c>
      <c r="Y5" s="4">
        <f>H45.si!L3/60</f>
        <v>1.1712962962962963E-2</v>
      </c>
      <c r="Z5" s="4">
        <f>Y5-Y$3</f>
        <v>0</v>
      </c>
      <c r="AA5" s="5">
        <f>Y5/Y$3</f>
        <v>1</v>
      </c>
      <c r="AB5" s="4">
        <f>H45.si!M3/60</f>
        <v>1.2233796296296296E-2</v>
      </c>
      <c r="AC5" s="4">
        <f>AB5-AB$3</f>
        <v>0</v>
      </c>
      <c r="AD5" s="5">
        <f>AB5/AB$3</f>
        <v>1</v>
      </c>
      <c r="AE5" s="4">
        <f>H45.si!N3/60</f>
        <v>1.2789351851851852E-2</v>
      </c>
      <c r="AF5" s="4">
        <f>AE5-AE$3</f>
        <v>0</v>
      </c>
      <c r="AG5" s="5">
        <f>AE5/AE$3</f>
        <v>1</v>
      </c>
      <c r="AH5" s="4">
        <f>H45.si!O3/60</f>
        <v>1.306712962962963E-2</v>
      </c>
      <c r="AI5" s="4">
        <f>AH5-AH$3</f>
        <v>0</v>
      </c>
      <c r="AJ5" s="5">
        <f>AH5/AH$3</f>
        <v>1</v>
      </c>
      <c r="AK5" s="4">
        <f>H45.si!P3/60</f>
        <v>1.4027777777777778E-2</v>
      </c>
      <c r="AL5" s="4">
        <f>AK5-AK$3</f>
        <v>0</v>
      </c>
      <c r="AM5" s="5">
        <f>AK5/AK$3</f>
        <v>1</v>
      </c>
    </row>
    <row r="6" spans="1:39" x14ac:dyDescent="0.2">
      <c r="B6" t="str">
        <f>H45.si!C3</f>
        <v>OLG Regensburg 1</v>
      </c>
      <c r="D6" s="13">
        <f>H45.si!E4/60</f>
        <v>1.9907407407407408E-3</v>
      </c>
      <c r="E6" s="14">
        <f>D6-D$4</f>
        <v>0</v>
      </c>
      <c r="F6" s="12">
        <f>D6/D$4</f>
        <v>1</v>
      </c>
      <c r="G6" s="13">
        <f>H45.si!F4/60</f>
        <v>1.6550925925925926E-3</v>
      </c>
      <c r="H6" s="14">
        <f>G6-G$4</f>
        <v>9.2592592592592466E-5</v>
      </c>
      <c r="I6" s="12">
        <f>G6/G$4</f>
        <v>1.0592592592592591</v>
      </c>
      <c r="J6" s="13">
        <f>H45.si!G4/60</f>
        <v>1.4467592592592594E-3</v>
      </c>
      <c r="K6" s="14">
        <f>J6-J$4</f>
        <v>0</v>
      </c>
      <c r="L6" s="12">
        <f>J6/J$4</f>
        <v>1</v>
      </c>
      <c r="M6" s="13">
        <f>H45.si!H4/60</f>
        <v>1.0648148148148147E-3</v>
      </c>
      <c r="N6" s="14">
        <f>M6-M$4</f>
        <v>0</v>
      </c>
      <c r="O6" s="12">
        <f>M6/M$4</f>
        <v>1</v>
      </c>
      <c r="P6" s="13">
        <f>H45.si!I4/60</f>
        <v>3.2060185185185186E-3</v>
      </c>
      <c r="Q6" s="14">
        <f>P6-P$4</f>
        <v>3.9351851851851874E-4</v>
      </c>
      <c r="R6" s="12">
        <f>P6/P$4</f>
        <v>1.1399176954732511</v>
      </c>
      <c r="S6" s="13">
        <f>H45.si!J4/60</f>
        <v>5.5555555555555556E-4</v>
      </c>
      <c r="T6" s="14">
        <f>S6-S$4</f>
        <v>1.0416666666666663E-4</v>
      </c>
      <c r="U6" s="12">
        <f>S6/S$4</f>
        <v>1.2307692307692306</v>
      </c>
      <c r="V6" s="4">
        <f>H45.si!K4/60</f>
        <v>8.9120370370370362E-4</v>
      </c>
      <c r="W6" s="4">
        <f>V6-V$4</f>
        <v>3.4722222222222012E-5</v>
      </c>
      <c r="X6" s="5">
        <f>V6/V$4</f>
        <v>1.0405405405405403</v>
      </c>
      <c r="Y6" s="4">
        <f>H45.si!L4/60</f>
        <v>9.0277777777777784E-4</v>
      </c>
      <c r="Z6" s="4">
        <f>Y6-Y$4</f>
        <v>2.3148148148148225E-5</v>
      </c>
      <c r="AA6" s="5">
        <f>Y6/Y$4</f>
        <v>1.0263157894736843</v>
      </c>
      <c r="AB6" s="4">
        <f>H45.si!M4/60</f>
        <v>5.2083333333333333E-4</v>
      </c>
      <c r="AC6" s="4">
        <f>AB6-AB$4</f>
        <v>4.6296296296296287E-5</v>
      </c>
      <c r="AD6" s="5">
        <f>AB6/AB$4</f>
        <v>1.0975609756097562</v>
      </c>
      <c r="AE6" s="4">
        <f>H45.si!N4/60</f>
        <v>5.5555555555555556E-4</v>
      </c>
      <c r="AF6" s="4">
        <f>AE6-AE$4</f>
        <v>4.6296296296296341E-5</v>
      </c>
      <c r="AG6" s="5">
        <f>AE6/AE$4</f>
        <v>1.0909090909090911</v>
      </c>
      <c r="AH6" s="4">
        <f>H45.si!O4/60</f>
        <v>2.7777777777777778E-4</v>
      </c>
      <c r="AI6" s="4">
        <f>AH6-AH$4</f>
        <v>2.3148148148148171E-5</v>
      </c>
      <c r="AJ6" s="5">
        <f>AH6/AH$4</f>
        <v>1.0909090909090911</v>
      </c>
      <c r="AK6" s="4">
        <f>H45.si!P4/60</f>
        <v>9.6064814814814808E-4</v>
      </c>
      <c r="AL6" s="4">
        <f>AK6-AK$4</f>
        <v>2.0833333333333327E-4</v>
      </c>
      <c r="AM6" s="5">
        <f>AK6/AK$4</f>
        <v>1.2769230769230768</v>
      </c>
    </row>
    <row r="7" spans="1:39" x14ac:dyDescent="0.2">
      <c r="A7">
        <v>2</v>
      </c>
      <c r="B7" t="str">
        <f>H45.si!C5</f>
        <v>Klemens Janischowsk</v>
      </c>
      <c r="C7" s="4">
        <f>H45.si!D5/60</f>
        <v>1.4247685185185184E-2</v>
      </c>
      <c r="D7" s="13">
        <f>H45.si!E6/60</f>
        <v>2.2337962962962962E-3</v>
      </c>
      <c r="E7" s="14">
        <f t="shared" ref="E7:H7" si="0">D7-D$3</f>
        <v>2.4305555555555539E-4</v>
      </c>
      <c r="F7" s="12">
        <f t="shared" ref="F7:F13" si="1">D7/D$3</f>
        <v>1.1220930232558139</v>
      </c>
      <c r="G7" s="13">
        <f>H45.si!F6/60</f>
        <v>3.7962962962962963E-3</v>
      </c>
      <c r="H7" s="14">
        <f t="shared" si="0"/>
        <v>1.5046296296296292E-4</v>
      </c>
      <c r="I7" s="12">
        <f t="shared" ref="I7:I13" si="2">G7/G$3</f>
        <v>1.0412698412698413</v>
      </c>
      <c r="J7" s="13">
        <f>H45.si!G6/60</f>
        <v>5.3703703703703708E-3</v>
      </c>
      <c r="K7" s="14">
        <f t="shared" ref="K7:N7" si="3">J7-J$3</f>
        <v>2.777777777777787E-4</v>
      </c>
      <c r="L7" s="12">
        <f t="shared" ref="L7:L13" si="4">J7/J$3</f>
        <v>1.0545454545454547</v>
      </c>
      <c r="M7" s="13">
        <f>H45.si!H6/60</f>
        <v>6.5624999999999998E-3</v>
      </c>
      <c r="N7" s="14">
        <f t="shared" si="3"/>
        <v>4.0509259259259231E-4</v>
      </c>
      <c r="O7" s="12">
        <f t="shared" ref="O7:O13" si="5">M7/M$3</f>
        <v>1.0657894736842104</v>
      </c>
      <c r="P7" s="13">
        <f>H45.si!I6/60</f>
        <v>9.3749999999999997E-3</v>
      </c>
      <c r="Q7" s="14">
        <f t="shared" ref="Q7:T7" si="6">P7-P$3</f>
        <v>1.157407407407357E-5</v>
      </c>
      <c r="R7" s="12">
        <f t="shared" ref="R7:R13" si="7">P7/P$3</f>
        <v>1.0012360939431397</v>
      </c>
      <c r="S7" s="13">
        <f>H45.si!J6/60</f>
        <v>1.0104166666666668E-2</v>
      </c>
      <c r="T7" s="14">
        <f t="shared" si="6"/>
        <v>1.851851851851858E-4</v>
      </c>
      <c r="U7" s="12">
        <f t="shared" ref="U7:U13" si="8">S7/S$3</f>
        <v>1.0186697782963827</v>
      </c>
      <c r="V7" s="4">
        <f>H45.si!K6/60</f>
        <v>1.0960648148148148E-2</v>
      </c>
      <c r="W7" s="4">
        <f t="shared" ref="W7:Z7" si="9">V7-V$3</f>
        <v>1.5046296296296335E-4</v>
      </c>
      <c r="X7" s="5">
        <f t="shared" ref="X7:X13" si="10">V7/V$3</f>
        <v>1.0139186295503213</v>
      </c>
      <c r="Y7" s="4">
        <f>H45.si!L6/60</f>
        <v>1.1840277777777778E-2</v>
      </c>
      <c r="Z7" s="4">
        <f t="shared" si="9"/>
        <v>1.2731481481481448E-4</v>
      </c>
      <c r="AA7" s="5">
        <f t="shared" ref="AA7:AA13" si="11">Y7/Y$3</f>
        <v>1.0108695652173914</v>
      </c>
      <c r="AB7" s="4">
        <f>H45.si!M6/60</f>
        <v>1.2314814814814815E-2</v>
      </c>
      <c r="AC7" s="4">
        <f t="shared" ref="AC7:AD7" si="12">AB7-AB$3</f>
        <v>8.1018518518518462E-5</v>
      </c>
      <c r="AD7" s="5">
        <f t="shared" ref="AD7:AD13" si="13">AB7/AB$3</f>
        <v>1.0066225165562914</v>
      </c>
      <c r="AE7" s="4">
        <f>H45.si!N6/60</f>
        <v>1.2939814814814815E-2</v>
      </c>
      <c r="AF7" s="4">
        <f t="shared" ref="AF7:AG7" si="14">AE7-AE$3</f>
        <v>1.5046296296296335E-4</v>
      </c>
      <c r="AG7" s="5">
        <f t="shared" ref="AG7:AG13" si="15">AE7/AE$3</f>
        <v>1.0117647058823529</v>
      </c>
      <c r="AH7" s="4">
        <f>H45.si!O6/60</f>
        <v>1.324074074074074E-2</v>
      </c>
      <c r="AI7" s="4">
        <f t="shared" ref="AI7:AJ7" si="16">AH7-AH$3</f>
        <v>1.7361111111111049E-4</v>
      </c>
      <c r="AJ7" s="5">
        <f t="shared" ref="AJ7:AJ13" si="17">AH7/AH$3</f>
        <v>1.0132860938883967</v>
      </c>
      <c r="AK7" s="4">
        <f>H45.si!P6/60</f>
        <v>1.4247685185185184E-2</v>
      </c>
      <c r="AL7" s="4">
        <f t="shared" ref="AL7:AM7" si="18">AK7-AK$3</f>
        <v>2.1990740740740651E-4</v>
      </c>
      <c r="AM7" s="5">
        <f t="shared" ref="AM7:AM13" si="19">AK7/AK$3</f>
        <v>1.0156765676567656</v>
      </c>
    </row>
    <row r="8" spans="1:39" x14ac:dyDescent="0.2">
      <c r="B8" t="str">
        <f>H45.si!C6</f>
        <v>OLG Regensburg 1</v>
      </c>
      <c r="C8" s="4"/>
      <c r="D8" s="13">
        <f>H45.si!E7/60</f>
        <v>2.2337962962962962E-3</v>
      </c>
      <c r="E8" s="14">
        <f t="shared" ref="E8:H8" si="20">D8-D$4</f>
        <v>2.4305555555555539E-4</v>
      </c>
      <c r="F8" s="12">
        <f t="shared" ref="F8:F13" si="21">D8/D$4</f>
        <v>1.1220930232558139</v>
      </c>
      <c r="G8" s="13">
        <f>H45.si!F7/60</f>
        <v>1.5625000000000001E-3</v>
      </c>
      <c r="H8" s="14">
        <f t="shared" si="20"/>
        <v>0</v>
      </c>
      <c r="I8" s="12">
        <f t="shared" ref="I8:I13" si="22">G8/G$4</f>
        <v>1</v>
      </c>
      <c r="J8" s="13">
        <f>H45.si!G7/60</f>
        <v>1.5740740740740741E-3</v>
      </c>
      <c r="K8" s="14">
        <f t="shared" ref="K8:N8" si="23">J8-J$4</f>
        <v>1.2731481481481469E-4</v>
      </c>
      <c r="L8" s="12">
        <f t="shared" ref="L8:L13" si="24">J8/J$4</f>
        <v>1.0879999999999999</v>
      </c>
      <c r="M8" s="13">
        <f>H45.si!H7/60</f>
        <v>1.1921296296296298E-3</v>
      </c>
      <c r="N8" s="14">
        <f t="shared" si="23"/>
        <v>1.2731481481481513E-4</v>
      </c>
      <c r="O8" s="12">
        <f t="shared" ref="O8:O13" si="25">M8/M$4</f>
        <v>1.1195652173913047</v>
      </c>
      <c r="P8" s="13">
        <f>H45.si!I7/60</f>
        <v>2.8124999999999999E-3</v>
      </c>
      <c r="Q8" s="14">
        <f t="shared" ref="Q8:T8" si="26">P8-P$4</f>
        <v>0</v>
      </c>
      <c r="R8" s="12">
        <f t="shared" ref="R8:R13" si="27">P8/P$4</f>
        <v>1</v>
      </c>
      <c r="S8" s="13">
        <f>H45.si!J7/60</f>
        <v>7.291666666666667E-4</v>
      </c>
      <c r="T8" s="14">
        <f t="shared" si="26"/>
        <v>2.7777777777777778E-4</v>
      </c>
      <c r="U8" s="12">
        <f t="shared" ref="U8:U13" si="28">S8/S$4</f>
        <v>1.6153846153846154</v>
      </c>
      <c r="V8" s="4">
        <f>H45.si!K7/60</f>
        <v>8.5648148148148161E-4</v>
      </c>
      <c r="W8" s="4">
        <f t="shared" ref="W8:Z8" si="29">V8-V$4</f>
        <v>0</v>
      </c>
      <c r="X8" s="5">
        <f t="shared" ref="X8:X13" si="30">V8/V$4</f>
        <v>1</v>
      </c>
      <c r="Y8" s="4">
        <f>H45.si!L7/60</f>
        <v>8.7962962962962962E-4</v>
      </c>
      <c r="Z8" s="4">
        <f t="shared" si="29"/>
        <v>0</v>
      </c>
      <c r="AA8" s="5">
        <f t="shared" ref="AA8:AA13" si="31">Y8/Y$4</f>
        <v>1</v>
      </c>
      <c r="AB8" s="4">
        <f>H45.si!M7/60</f>
        <v>4.7453703703703704E-4</v>
      </c>
      <c r="AC8" s="4">
        <f t="shared" ref="AC8:AD8" si="32">AB8-AB$4</f>
        <v>0</v>
      </c>
      <c r="AD8" s="5">
        <f t="shared" ref="AD8:AD13" si="33">AB8/AB$4</f>
        <v>1</v>
      </c>
      <c r="AE8" s="4">
        <f>H45.si!N7/60</f>
        <v>6.2500000000000001E-4</v>
      </c>
      <c r="AF8" s="4">
        <f t="shared" ref="AF8:AG8" si="34">AE8-AE$4</f>
        <v>1.157407407407408E-4</v>
      </c>
      <c r="AG8" s="5">
        <f t="shared" ref="AG8:AG13" si="35">AE8/AE$4</f>
        <v>1.2272727272727275</v>
      </c>
      <c r="AH8" s="4">
        <f>H45.si!O7/60</f>
        <v>3.0092592592592595E-4</v>
      </c>
      <c r="AI8" s="4">
        <f t="shared" ref="AI8:AJ8" si="36">AH8-AH$4</f>
        <v>4.6296296296296341E-5</v>
      </c>
      <c r="AJ8" s="5">
        <f t="shared" ref="AJ8:AJ13" si="37">AH8/AH$4</f>
        <v>1.1818181818181821</v>
      </c>
      <c r="AK8" s="4">
        <f>H45.si!P7/60</f>
        <v>1.0069444444444444E-3</v>
      </c>
      <c r="AL8" s="4">
        <f t="shared" ref="AL8:AM8" si="38">AK8-AK$4</f>
        <v>2.5462962962962961E-4</v>
      </c>
      <c r="AM8" s="5">
        <f t="shared" ref="AM8:AM13" si="39">AK8/AK$4</f>
        <v>1.3384615384615384</v>
      </c>
    </row>
    <row r="9" spans="1:39" x14ac:dyDescent="0.2">
      <c r="A9">
        <f>H45.si!A8</f>
        <v>3</v>
      </c>
      <c r="B9" t="str">
        <f>H45.si!C8</f>
        <v>Veikko Baath</v>
      </c>
      <c r="C9" s="4">
        <f>H45.si!D8/60</f>
        <v>1.5729166666666666E-2</v>
      </c>
      <c r="D9" s="13">
        <f>H45.si!E9/60</f>
        <v>2.5925925925925925E-3</v>
      </c>
      <c r="E9" s="14">
        <f t="shared" ref="E9:H9" si="40">D9-D$3</f>
        <v>6.0185185185185168E-4</v>
      </c>
      <c r="F9" s="12">
        <f t="shared" ref="F9:F13" si="41">D9/D$3</f>
        <v>1.3023255813953487</v>
      </c>
      <c r="G9" s="13">
        <f>H45.si!F9/60</f>
        <v>4.1666666666666666E-3</v>
      </c>
      <c r="H9" s="14">
        <f t="shared" si="40"/>
        <v>5.2083333333333322E-4</v>
      </c>
      <c r="I9" s="12">
        <f t="shared" ref="I9:I13" si="42">G9/G$3</f>
        <v>1.1428571428571428</v>
      </c>
      <c r="J9" s="13">
        <f>H45.si!G9/60</f>
        <v>5.8564814814814816E-3</v>
      </c>
      <c r="K9" s="14">
        <f t="shared" ref="K9:N9" si="43">J9-J$3</f>
        <v>7.6388888888888947E-4</v>
      </c>
      <c r="L9" s="12">
        <f t="shared" ref="L9:L13" si="44">J9/J$3</f>
        <v>1.1500000000000001</v>
      </c>
      <c r="M9" s="13">
        <f>H45.si!H9/60</f>
        <v>7.2337962962962955E-3</v>
      </c>
      <c r="N9" s="14">
        <f t="shared" si="43"/>
        <v>1.076388888888888E-3</v>
      </c>
      <c r="O9" s="12">
        <f t="shared" ref="O9:O13" si="45">M9/M$3</f>
        <v>1.1748120300751879</v>
      </c>
      <c r="P9" s="13">
        <f>H45.si!I9/60</f>
        <v>1.0127314814814816E-2</v>
      </c>
      <c r="Q9" s="14">
        <f t="shared" ref="Q9:T9" si="46">P9-P$3</f>
        <v>7.6388888888889034E-4</v>
      </c>
      <c r="R9" s="12">
        <f t="shared" ref="R9:R13" si="47">P9/P$3</f>
        <v>1.0815822002472189</v>
      </c>
      <c r="S9" s="13">
        <f>H45.si!J9/60</f>
        <v>1.0578703703703703E-2</v>
      </c>
      <c r="T9" s="14">
        <f t="shared" si="46"/>
        <v>6.5972222222222127E-4</v>
      </c>
      <c r="U9" s="12">
        <f t="shared" ref="U9:U13" si="48">S9/S$3</f>
        <v>1.0665110851808635</v>
      </c>
      <c r="V9" s="4">
        <f>H45.si!K9/60</f>
        <v>1.1527777777777779E-2</v>
      </c>
      <c r="W9" s="4">
        <f t="shared" ref="W9:Z9" si="49">V9-V$3</f>
        <v>7.1759259259259432E-4</v>
      </c>
      <c r="X9" s="5">
        <f t="shared" ref="X9:X13" si="50">V9/V$3</f>
        <v>1.0663811563169165</v>
      </c>
      <c r="Y9" s="4">
        <f>H45.si!L9/60</f>
        <v>1.3136574074074075E-2</v>
      </c>
      <c r="Z9" s="4">
        <f t="shared" si="49"/>
        <v>1.4236111111111116E-3</v>
      </c>
      <c r="AA9" s="5">
        <f t="shared" ref="AA9:AA13" si="51">Y9/Y$3</f>
        <v>1.1215415019762847</v>
      </c>
      <c r="AB9" s="4">
        <f>H45.si!M9/60</f>
        <v>1.3622685185185186E-2</v>
      </c>
      <c r="AC9" s="4">
        <f t="shared" ref="AC9:AD9" si="52">AB9-AB$3</f>
        <v>1.3888888888888892E-3</v>
      </c>
      <c r="AD9" s="5">
        <f t="shared" ref="AD9:AD13" si="53">AB9/AB$3</f>
        <v>1.1135288552507097</v>
      </c>
      <c r="AE9" s="4">
        <f>H45.si!N9/60</f>
        <v>1.4282407407407407E-2</v>
      </c>
      <c r="AF9" s="4">
        <f t="shared" ref="AF9:AG9" si="54">AE9-AE$3</f>
        <v>1.4930555555555548E-3</v>
      </c>
      <c r="AG9" s="5">
        <f t="shared" ref="AG9:AG13" si="55">AE9/AE$3</f>
        <v>1.1167420814479638</v>
      </c>
      <c r="AH9" s="4">
        <f>H45.si!O9/60</f>
        <v>1.4606481481481482E-2</v>
      </c>
      <c r="AI9" s="4">
        <f t="shared" ref="AI9:AJ9" si="56">AH9-AH$3</f>
        <v>1.5393518518518525E-3</v>
      </c>
      <c r="AJ9" s="5">
        <f t="shared" ref="AJ9:AJ13" si="57">AH9/AH$3</f>
        <v>1.1178033658104518</v>
      </c>
      <c r="AK9" s="4">
        <f>H45.si!P9/60</f>
        <v>1.5729166666666666E-2</v>
      </c>
      <c r="AL9" s="4">
        <f t="shared" ref="AL9:AM9" si="58">AK9-AK$3</f>
        <v>1.7013888888888877E-3</v>
      </c>
      <c r="AM9" s="5">
        <f t="shared" ref="AM9:AM13" si="59">AK9/AK$3</f>
        <v>1.1212871287128712</v>
      </c>
    </row>
    <row r="10" spans="1:39" x14ac:dyDescent="0.2">
      <c r="B10" t="str">
        <f>H45.si!C9</f>
        <v>TSV Jetzendorf 1</v>
      </c>
      <c r="D10" s="13">
        <f>H45.si!E10/60</f>
        <v>2.5925925925925925E-3</v>
      </c>
      <c r="E10" s="14">
        <f t="shared" ref="E10:H10" si="60">D10-D$4</f>
        <v>6.0185185185185168E-4</v>
      </c>
      <c r="F10" s="12">
        <f t="shared" ref="F10:F13" si="61">D10/D$4</f>
        <v>1.3023255813953487</v>
      </c>
      <c r="G10" s="13">
        <f>H45.si!F10/60</f>
        <v>1.5740740740740741E-3</v>
      </c>
      <c r="H10" s="14">
        <f t="shared" si="60"/>
        <v>1.1574074074074004E-5</v>
      </c>
      <c r="I10" s="12">
        <f t="shared" ref="I10:I13" si="62">G10/G$4</f>
        <v>1.0074074074074073</v>
      </c>
      <c r="J10" s="13">
        <f>H45.si!G10/60</f>
        <v>1.689814814814815E-3</v>
      </c>
      <c r="K10" s="14">
        <f t="shared" ref="K10:N10" si="63">J10-J$4</f>
        <v>2.430555555555556E-4</v>
      </c>
      <c r="L10" s="12">
        <f t="shared" ref="L10:L13" si="64">J10/J$4</f>
        <v>1.1679999999999999</v>
      </c>
      <c r="M10" s="13">
        <f>H45.si!H10/60</f>
        <v>1.3773148148148147E-3</v>
      </c>
      <c r="N10" s="14">
        <f t="shared" si="63"/>
        <v>3.1250000000000006E-4</v>
      </c>
      <c r="O10" s="12">
        <f t="shared" ref="O10:O13" si="65">M10/M$4</f>
        <v>1.2934782608695654</v>
      </c>
      <c r="P10" s="13">
        <f>H45.si!I10/60</f>
        <v>2.8935185185185188E-3</v>
      </c>
      <c r="Q10" s="14">
        <f t="shared" ref="Q10:T10" si="66">P10-P$4</f>
        <v>8.1018518518518896E-5</v>
      </c>
      <c r="R10" s="12">
        <f t="shared" ref="R10:R13" si="67">P10/P$4</f>
        <v>1.0288065843621401</v>
      </c>
      <c r="S10" s="13">
        <f>H45.si!J10/60</f>
        <v>4.5138888888888892E-4</v>
      </c>
      <c r="T10" s="14">
        <f t="shared" si="66"/>
        <v>0</v>
      </c>
      <c r="U10" s="12">
        <f t="shared" ref="U10:U13" si="68">S10/S$4</f>
        <v>1</v>
      </c>
      <c r="V10" s="4">
        <f>H45.si!K10/60</f>
        <v>9.4907407407407408E-4</v>
      </c>
      <c r="W10" s="4">
        <f t="shared" ref="W10:Z10" si="69">V10-V$4</f>
        <v>9.2592592592592466E-5</v>
      </c>
      <c r="X10" s="5">
        <f t="shared" ref="X10:X13" si="70">V10/V$4</f>
        <v>1.1081081081081079</v>
      </c>
      <c r="Y10" s="4">
        <f>H45.si!L10/60</f>
        <v>1.6087962962962961E-3</v>
      </c>
      <c r="Z10" s="4">
        <f t="shared" si="69"/>
        <v>7.2916666666666648E-4</v>
      </c>
      <c r="AA10" s="5">
        <f t="shared" ref="AA10:AA13" si="71">Y10/Y$4</f>
        <v>1.8289473684210524</v>
      </c>
      <c r="AB10" s="4">
        <f>H45.si!M10/60</f>
        <v>4.8611111111111104E-4</v>
      </c>
      <c r="AC10" s="4">
        <f t="shared" ref="AC10:AD10" si="72">AB10-AB$4</f>
        <v>1.1574074074074004E-5</v>
      </c>
      <c r="AD10" s="5">
        <f t="shared" ref="AD10:AD13" si="73">AB10/AB$4</f>
        <v>1.0243902439024388</v>
      </c>
      <c r="AE10" s="4">
        <f>H45.si!N10/60</f>
        <v>6.5972222222222224E-4</v>
      </c>
      <c r="AF10" s="4">
        <f t="shared" ref="AF10:AG10" si="74">AE10-AE$4</f>
        <v>1.5046296296296303E-4</v>
      </c>
      <c r="AG10" s="5">
        <f t="shared" ref="AG10:AG13" si="75">AE10/AE$4</f>
        <v>1.2954545454545456</v>
      </c>
      <c r="AH10" s="4">
        <f>H45.si!O10/60</f>
        <v>3.2407407407407406E-4</v>
      </c>
      <c r="AI10" s="4">
        <f t="shared" ref="AI10:AJ10" si="76">AH10-AH$4</f>
        <v>6.9444444444444458E-5</v>
      </c>
      <c r="AJ10" s="5">
        <f t="shared" ref="AJ10:AJ13" si="77">AH10/AH$4</f>
        <v>1.2727272727272727</v>
      </c>
      <c r="AK10" s="4">
        <f>H45.si!P10/60</f>
        <v>1.1226851851851851E-3</v>
      </c>
      <c r="AL10" s="4">
        <f t="shared" ref="AL10:AM10" si="78">AK10-AK$4</f>
        <v>3.703703703703703E-4</v>
      </c>
      <c r="AM10" s="5">
        <f t="shared" ref="AM10:AM13" si="79">AK10/AK$4</f>
        <v>1.4923076923076921</v>
      </c>
    </row>
    <row r="11" spans="1:39" x14ac:dyDescent="0.2">
      <c r="D11" s="13"/>
      <c r="E11" s="14"/>
      <c r="F11" s="12"/>
      <c r="G11" s="13"/>
      <c r="H11" s="14"/>
      <c r="I11" s="12"/>
      <c r="J11" s="13"/>
      <c r="K11" s="14"/>
      <c r="L11" s="12"/>
      <c r="M11" s="13"/>
      <c r="N11" s="14"/>
      <c r="O11" s="12"/>
      <c r="P11" s="13"/>
      <c r="Q11" s="14"/>
      <c r="R11" s="12"/>
      <c r="S11" s="13"/>
      <c r="T11" s="14"/>
      <c r="U11" s="12"/>
      <c r="V11" s="4"/>
      <c r="W11" s="4"/>
      <c r="Y11" s="4"/>
      <c r="Z11" s="4"/>
      <c r="AB11" s="4"/>
      <c r="AC11" s="4"/>
      <c r="AE11" s="4"/>
      <c r="AF11" s="4"/>
      <c r="AH11" s="4"/>
      <c r="AI11" s="4"/>
      <c r="AK11" s="4"/>
      <c r="AL11" s="4"/>
    </row>
    <row r="12" spans="1:39" x14ac:dyDescent="0.2">
      <c r="B12" t="str">
        <f>H45.si!C11</f>
        <v>Klaus-Peter Möhrlen</v>
      </c>
      <c r="C12" s="4">
        <f>H45.si!D11/60</f>
        <v>2.0856481481481483E-2</v>
      </c>
      <c r="D12" s="13">
        <f>H45.si!E12/60</f>
        <v>3.5879629629629634E-3</v>
      </c>
      <c r="E12" s="14">
        <f t="shared" ref="E12:H12" si="80">D12-D$3</f>
        <v>1.5972222222222225E-3</v>
      </c>
      <c r="F12" s="12">
        <f t="shared" ref="F12:F13" si="81">D12/D$3</f>
        <v>1.8023255813953489</v>
      </c>
      <c r="G12" s="13">
        <f>H45.si!F12/60</f>
        <v>6.3310185185185188E-3</v>
      </c>
      <c r="H12" s="14">
        <f t="shared" si="80"/>
        <v>2.6851851851851854E-3</v>
      </c>
      <c r="I12" s="12">
        <f t="shared" ref="I12:I13" si="82">G12/G$3</f>
        <v>1.7365079365079366</v>
      </c>
      <c r="J12" s="13">
        <f>H45.si!G12/60</f>
        <v>7.8356481481481489E-3</v>
      </c>
      <c r="K12" s="14">
        <f t="shared" ref="K12:N12" si="83">J12-J$3</f>
        <v>2.7430555555555567E-3</v>
      </c>
      <c r="L12" s="12">
        <f t="shared" ref="L12:L13" si="84">J12/J$3</f>
        <v>1.538636363636364</v>
      </c>
      <c r="M12" s="13">
        <f>H45.si!H12/60</f>
        <v>1.1516203703703704E-2</v>
      </c>
      <c r="N12" s="14">
        <f t="shared" si="83"/>
        <v>5.3587962962962964E-3</v>
      </c>
      <c r="O12" s="12">
        <f t="shared" ref="O12:O13" si="85">M12/M$3</f>
        <v>1.8703007518796992</v>
      </c>
      <c r="P12" s="13">
        <f>H45.si!I12/60</f>
        <v>1.5254629629629628E-2</v>
      </c>
      <c r="Q12" s="14">
        <f t="shared" ref="Q12:T12" si="86">P12-P$3</f>
        <v>5.8912037037037023E-3</v>
      </c>
      <c r="R12" s="12">
        <f t="shared" ref="R12:R13" si="87">P12/P$3</f>
        <v>1.6291718170580962</v>
      </c>
      <c r="S12" s="13">
        <f>H45.si!J12/60</f>
        <v>1.5856481481481482E-2</v>
      </c>
      <c r="T12" s="14">
        <f t="shared" si="86"/>
        <v>5.9375000000000001E-3</v>
      </c>
      <c r="U12" s="12">
        <f t="shared" ref="U12:U13" si="88">S12/S$3</f>
        <v>1.5985997666277714</v>
      </c>
      <c r="V12" s="4">
        <f>H45.si!K12/60</f>
        <v>1.6828703703703703E-2</v>
      </c>
      <c r="W12" s="4">
        <f t="shared" ref="W12:Z12" si="89">V12-V$3</f>
        <v>6.0185185185185185E-3</v>
      </c>
      <c r="X12" s="5">
        <f t="shared" ref="X12:X13" si="90">V12/V$3</f>
        <v>1.556745182012848</v>
      </c>
      <c r="Y12" s="4">
        <f>H45.si!L12/60</f>
        <v>1.8773148148148146E-2</v>
      </c>
      <c r="Z12" s="4">
        <f t="shared" si="89"/>
        <v>7.0601851851851832E-3</v>
      </c>
      <c r="AA12" s="5">
        <f t="shared" ref="AA12:AA13" si="91">Y12/Y$3</f>
        <v>1.6027667984189722</v>
      </c>
      <c r="AB12" s="4">
        <f>H45.si!M12/60</f>
        <v>1.9340277777777779E-2</v>
      </c>
      <c r="AC12" s="4">
        <f t="shared" ref="AC12:AD12" si="92">AB12-AB$3</f>
        <v>7.1064814814814827E-3</v>
      </c>
      <c r="AD12" s="5">
        <f t="shared" ref="AD12:AD13" si="93">AB12/AB$3</f>
        <v>1.5808893093661307</v>
      </c>
      <c r="AE12" s="4">
        <f>H45.si!N12/60</f>
        <v>1.9849537037037034E-2</v>
      </c>
      <c r="AF12" s="4">
        <f t="shared" ref="AF12:AG12" si="94">AE12-AE$3</f>
        <v>7.0601851851851815E-3</v>
      </c>
      <c r="AG12" s="5">
        <f t="shared" ref="AG12:AG13" si="95">AE12/AE$3</f>
        <v>1.5520361990950222</v>
      </c>
      <c r="AH12" s="4">
        <f>H45.si!O12/60</f>
        <v>2.0104166666666666E-2</v>
      </c>
      <c r="AI12" s="4">
        <f t="shared" ref="AI12:AJ12" si="96">AH12-AH$3</f>
        <v>7.0370370370370361E-3</v>
      </c>
      <c r="AJ12" s="5">
        <f t="shared" ref="AJ12:AJ13" si="97">AH12/AH$3</f>
        <v>1.5385296722763506</v>
      </c>
      <c r="AK12" s="4">
        <f>H45.si!P12/60</f>
        <v>2.0856481481481483E-2</v>
      </c>
      <c r="AL12" s="4">
        <f t="shared" ref="AL12:AM12" si="98">AK12-AK$3</f>
        <v>6.8287037037037049E-3</v>
      </c>
      <c r="AM12" s="5">
        <f t="shared" ref="AM12:AM13" si="99">AK12/AK$3</f>
        <v>1.4867986798679869</v>
      </c>
    </row>
    <row r="13" spans="1:39" x14ac:dyDescent="0.2">
      <c r="B13" t="str">
        <f>H45.si!C12</f>
        <v>TSV Jetzendorf 1</v>
      </c>
      <c r="C13" s="4"/>
      <c r="D13" s="15">
        <f>H45.si!E13/60</f>
        <v>3.5879629629629634E-3</v>
      </c>
      <c r="E13" s="16">
        <f t="shared" ref="E13:H13" si="100">D13-D$4</f>
        <v>1.5972222222222225E-3</v>
      </c>
      <c r="F13" s="17">
        <f t="shared" ref="F13" si="101">D13/D$4</f>
        <v>1.8023255813953489</v>
      </c>
      <c r="G13" s="15">
        <f>H45.si!F13/60</f>
        <v>2.7430555555555554E-3</v>
      </c>
      <c r="H13" s="16">
        <f t="shared" si="100"/>
        <v>1.1805555555555554E-3</v>
      </c>
      <c r="I13" s="17">
        <f t="shared" ref="I13" si="102">G13/G$4</f>
        <v>1.7555555555555553</v>
      </c>
      <c r="J13" s="15">
        <f>H45.si!G13/60</f>
        <v>1.5046296296296296E-3</v>
      </c>
      <c r="K13" s="16">
        <f t="shared" ref="K13:N13" si="103">J13-J$4</f>
        <v>5.7870370370370237E-5</v>
      </c>
      <c r="L13" s="17">
        <f t="shared" ref="L13" si="104">J13/J$4</f>
        <v>1.0399999999999998</v>
      </c>
      <c r="M13" s="15">
        <f>H45.si!H13/60</f>
        <v>3.6805555555555554E-3</v>
      </c>
      <c r="N13" s="16">
        <f t="shared" si="103"/>
        <v>2.6157407407407405E-3</v>
      </c>
      <c r="O13" s="17">
        <f t="shared" ref="O13" si="105">M13/M$4</f>
        <v>3.456521739130435</v>
      </c>
      <c r="P13" s="15">
        <f>H45.si!I13/60</f>
        <v>3.7384259259259259E-3</v>
      </c>
      <c r="Q13" s="16">
        <f t="shared" ref="Q13:T13" si="106">P13-P$4</f>
        <v>9.2592592592592596E-4</v>
      </c>
      <c r="R13" s="17">
        <f t="shared" ref="R13" si="107">P13/P$4</f>
        <v>1.3292181069958848</v>
      </c>
      <c r="S13" s="15">
        <f>H45.si!J13/60</f>
        <v>6.018518518518519E-4</v>
      </c>
      <c r="T13" s="16">
        <f t="shared" si="106"/>
        <v>1.5046296296296297E-4</v>
      </c>
      <c r="U13" s="17">
        <f t="shared" ref="U13" si="108">S13/S$4</f>
        <v>1.3333333333333333</v>
      </c>
      <c r="V13" s="4">
        <f>H45.si!K13/60</f>
        <v>9.7222222222222209E-4</v>
      </c>
      <c r="W13" s="4">
        <f t="shared" ref="W13:Z13" si="109">V13-V$4</f>
        <v>1.1574074074074047E-4</v>
      </c>
      <c r="X13" s="5">
        <f t="shared" ref="X13" si="110">V13/V$4</f>
        <v>1.1351351351351349</v>
      </c>
      <c r="Y13" s="4">
        <f>H45.si!L13/60</f>
        <v>1.9444444444444442E-3</v>
      </c>
      <c r="Z13" s="4">
        <f t="shared" si="109"/>
        <v>1.0648148148148144E-3</v>
      </c>
      <c r="AA13" s="5">
        <f t="shared" ref="AA13" si="111">Y13/Y$4</f>
        <v>2.2105263157894735</v>
      </c>
      <c r="AB13" s="4">
        <f>H45.si!M13/60</f>
        <v>5.6712962962962956E-4</v>
      </c>
      <c r="AC13" s="4">
        <f t="shared" ref="AC13:AD13" si="112">AB13-AB$4</f>
        <v>9.259259259259252E-5</v>
      </c>
      <c r="AD13" s="5">
        <f t="shared" ref="AD13" si="113">AB13/AB$4</f>
        <v>1.1951219512195121</v>
      </c>
      <c r="AE13" s="4">
        <f>H45.si!N13/60</f>
        <v>5.0925925925925921E-4</v>
      </c>
      <c r="AF13" s="4">
        <f t="shared" ref="AF13:AG13" si="114">AE13-AE$4</f>
        <v>0</v>
      </c>
      <c r="AG13" s="5">
        <f t="shared" ref="AG13" si="115">AE13/AE$4</f>
        <v>1</v>
      </c>
      <c r="AH13" s="4">
        <f>H45.si!O13/60</f>
        <v>2.5462962962962961E-4</v>
      </c>
      <c r="AI13" s="4">
        <f t="shared" ref="AI13:AJ13" si="116">AH13-AH$4</f>
        <v>0</v>
      </c>
      <c r="AJ13" s="5">
        <f t="shared" ref="AJ13" si="117">AH13/AH$4</f>
        <v>1</v>
      </c>
      <c r="AK13" s="4">
        <f>H45.si!P13/60</f>
        <v>7.5231481481481482E-4</v>
      </c>
      <c r="AL13" s="4">
        <f t="shared" ref="AL13:AM13" si="118">AK13-AK$4</f>
        <v>0</v>
      </c>
      <c r="AM13" s="5">
        <f t="shared" ref="AM13" si="119">AK13/AK$4</f>
        <v>1</v>
      </c>
    </row>
  </sheetData>
  <mergeCells count="12">
    <mergeCell ref="V1:X1"/>
    <mergeCell ref="Y1:AA1"/>
    <mergeCell ref="AB1:AD1"/>
    <mergeCell ref="AE1:AG1"/>
    <mergeCell ref="AH1:AJ1"/>
    <mergeCell ref="AK1:AM1"/>
    <mergeCell ref="D1:F1"/>
    <mergeCell ref="G1:I1"/>
    <mergeCell ref="J1:L1"/>
    <mergeCell ref="M1:O1"/>
    <mergeCell ref="P1:R1"/>
    <mergeCell ref="S1:U1"/>
  </mergeCells>
  <conditionalFormatting sqref="F10:F11 F13 F8 F6">
    <cfRule type="colorScale" priority="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5 F7 F9 F12">
    <cfRule type="colorScale" priority="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10:I11 I13 I8 I6">
    <cfRule type="colorScale" priority="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5 I7 I9 I12">
    <cfRule type="colorScale" priority="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10:L11 L13 L8 L6">
    <cfRule type="colorScale" priority="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5 L7 L9 L12"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10:O11 O13 O8 O6">
    <cfRule type="colorScale" priority="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7 O5 O9 O12">
    <cfRule type="colorScale" priority="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10:R11 R13 R8 R6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5 R7 R9 R12">
    <cfRule type="colorScale" priority="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10:U11 U13 U8 U6"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7 U5 U9 U12"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10:X11 X13 X8 X6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5 X7 X9 X12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A10:AA11 AA13 AA8 AA6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A7 AA5 AA9 AA1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D10:AD11 AD13 AD8 AD6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D5 AD7 AD9 AD12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G10:AG11 AG13 AG8 AG6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G7 AG5 AG9 AG12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J10:AJ11 AJ13 AJ8 AJ6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J7 AJ5 AJ9 AJ12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M10:AM11 AM13 AM8 AM6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M7 AM5 AM9 AM1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H45.si</vt:lpstr>
      <vt:lpstr>BAHN-A</vt:lpstr>
    </vt:vector>
  </TitlesOfParts>
  <Company>Media Saturn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Baath, Veikko</dc:creator>
  <cp:lastModifiedBy>Baath, Veikko</cp:lastModifiedBy>
  <dcterms:created xsi:type="dcterms:W3CDTF">2014-04-07T09:42:26Z</dcterms:created>
  <dcterms:modified xsi:type="dcterms:W3CDTF">2014-04-07T11:54:07Z</dcterms:modified>
</cp:coreProperties>
</file>