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9780"/>
  </bookViews>
  <sheets>
    <sheet name="Tabelle1" sheetId="1" r:id="rId1"/>
  </sheets>
  <calcPr calcId="145621"/>
</workbook>
</file>

<file path=xl/calcChain.xml><?xml version="1.0" encoding="utf-8"?>
<calcChain xmlns="http://schemas.openxmlformats.org/spreadsheetml/2006/main">
  <c r="G18" i="1" l="1"/>
  <c r="C18" i="1"/>
  <c r="E18" i="1"/>
  <c r="E10" i="1"/>
  <c r="G10" i="1"/>
  <c r="E11" i="1"/>
  <c r="G11" i="1"/>
  <c r="E12" i="1"/>
  <c r="G12" i="1"/>
  <c r="E13" i="1"/>
  <c r="G13" i="1"/>
  <c r="E14" i="1"/>
  <c r="G14" i="1"/>
  <c r="E15" i="1"/>
  <c r="G15" i="1"/>
  <c r="E16" i="1"/>
  <c r="G16" i="1"/>
  <c r="E17" i="1"/>
  <c r="G17" i="1"/>
  <c r="C1" i="1" l="1"/>
  <c r="G4" i="1"/>
  <c r="G5" i="1"/>
  <c r="G6" i="1"/>
  <c r="G7" i="1"/>
  <c r="G8" i="1"/>
  <c r="G9" i="1"/>
  <c r="G3" i="1"/>
  <c r="E4" i="1"/>
  <c r="E5" i="1"/>
  <c r="E6" i="1"/>
  <c r="E7" i="1"/>
  <c r="E8" i="1"/>
  <c r="E9" i="1"/>
  <c r="E1" i="1" s="1"/>
  <c r="E3" i="1"/>
  <c r="G1" i="1" l="1"/>
</calcChain>
</file>

<file path=xl/sharedStrings.xml><?xml version="1.0" encoding="utf-8"?>
<sst xmlns="http://schemas.openxmlformats.org/spreadsheetml/2006/main" count="41" uniqueCount="21">
  <si>
    <t>Datum</t>
  </si>
  <si>
    <t>wofür</t>
  </si>
  <si>
    <t>Betrag</t>
  </si>
  <si>
    <t>wer</t>
  </si>
  <si>
    <t>Veikko</t>
  </si>
  <si>
    <t>Anteil</t>
  </si>
  <si>
    <t>Vignette</t>
  </si>
  <si>
    <t>Tanken Lustenau</t>
  </si>
  <si>
    <t>Ralph</t>
  </si>
  <si>
    <t>Peage Valence</t>
  </si>
  <si>
    <t>Peage Pont du Gard</t>
  </si>
  <si>
    <t>Eintritt Pont du Gard</t>
  </si>
  <si>
    <t>Peage Montpellier</t>
  </si>
  <si>
    <t>Tanken Montpellier</t>
  </si>
  <si>
    <t>Camping</t>
  </si>
  <si>
    <t>Summe</t>
  </si>
  <si>
    <t>Tanken Sete</t>
  </si>
  <si>
    <t>Einkaufen Sete</t>
  </si>
  <si>
    <t>Peage Genf</t>
  </si>
  <si>
    <t>Tanken Hohenems</t>
  </si>
  <si>
    <t>=3050 km * 1,12 EUR/l * 6,0 l/100km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</si>
</sst>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14" fontId="0" fillId="0" borderId="0" xfId="0" applyNumberFormat="1"/>
    <xf numFmtId="14" fontId="2" fillId="2" borderId="0" xfId="0" applyNumberFormat="1" applyFont="1" applyFill="1"/>
    <xf numFmtId="0" fontId="2" fillId="2" borderId="0" xfId="0" applyFont="1" applyFill="1"/>
    <xf numFmtId="44" fontId="2" fillId="2" borderId="0" xfId="1" applyFont="1" applyFill="1"/>
    <xf numFmtId="9" fontId="2" fillId="2" borderId="0" xfId="2" applyFont="1" applyFill="1"/>
    <xf numFmtId="9" fontId="0" fillId="0" borderId="0" xfId="2" applyFont="1"/>
    <xf numFmtId="0" fontId="0" fillId="0" borderId="0" xfId="0" quotePrefix="1"/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pane ySplit="2" topLeftCell="A3" activePane="bottomLeft" state="frozen"/>
      <selection pane="bottomLeft" activeCell="I24" sqref="I24"/>
    </sheetView>
  </sheetViews>
  <sheetFormatPr baseColWidth="10" defaultRowHeight="12.75" x14ac:dyDescent="0.2"/>
  <cols>
    <col min="1" max="1" width="10.140625" style="2" bestFit="1" customWidth="1"/>
    <col min="2" max="2" width="32.28515625" bestFit="1" customWidth="1"/>
    <col min="3" max="3" width="9.28515625" style="1" bestFit="1" customWidth="1"/>
    <col min="4" max="4" width="8.5703125" bestFit="1" customWidth="1"/>
    <col min="5" max="5" width="9.28515625" style="1" bestFit="1" customWidth="1"/>
    <col min="6" max="6" width="7.28515625" style="7" bestFit="1" customWidth="1"/>
    <col min="7" max="7" width="9.28515625" style="1" bestFit="1" customWidth="1"/>
    <col min="8" max="8" width="6.28515625" style="7" bestFit="1" customWidth="1"/>
  </cols>
  <sheetData>
    <row r="1" spans="1:8" x14ac:dyDescent="0.2">
      <c r="C1" s="1">
        <f>SUM(C3:C27)</f>
        <v>889.16000000000008</v>
      </c>
      <c r="D1" s="1" t="s">
        <v>15</v>
      </c>
      <c r="E1" s="1">
        <f>SUM(E3:E27)</f>
        <v>506.61599999999999</v>
      </c>
      <c r="G1" s="1">
        <f t="shared" ref="G1" si="0">SUM(G3:G27)</f>
        <v>-337.74400000000003</v>
      </c>
      <c r="H1" s="1"/>
    </row>
    <row r="2" spans="1:8" s="4" customFormat="1" x14ac:dyDescent="0.2">
      <c r="A2" s="3" t="s">
        <v>0</v>
      </c>
      <c r="B2" s="4" t="s">
        <v>1</v>
      </c>
      <c r="C2" s="5" t="s">
        <v>2</v>
      </c>
      <c r="D2" s="4" t="s">
        <v>3</v>
      </c>
      <c r="E2" s="5" t="s">
        <v>4</v>
      </c>
      <c r="F2" s="6" t="s">
        <v>5</v>
      </c>
      <c r="G2" s="5" t="s">
        <v>8</v>
      </c>
      <c r="H2" s="6" t="s">
        <v>5</v>
      </c>
    </row>
    <row r="3" spans="1:8" x14ac:dyDescent="0.2">
      <c r="A3" s="2">
        <v>42561</v>
      </c>
      <c r="B3" t="s">
        <v>6</v>
      </c>
      <c r="C3" s="1">
        <v>48</v>
      </c>
      <c r="D3" t="s">
        <v>4</v>
      </c>
      <c r="E3" s="1">
        <f>IF(E$2=$D3,C3*F3,-C3*F3)</f>
        <v>28.799999999999997</v>
      </c>
      <c r="F3" s="7">
        <v>0.6</v>
      </c>
      <c r="G3" s="1">
        <f>IF(G$2=$D3,C3*H3,-C3*H3)</f>
        <v>-19.200000000000003</v>
      </c>
      <c r="H3" s="7">
        <v>0.4</v>
      </c>
    </row>
    <row r="4" spans="1:8" x14ac:dyDescent="0.2">
      <c r="A4" s="2">
        <v>42561</v>
      </c>
      <c r="B4" t="s">
        <v>7</v>
      </c>
      <c r="C4" s="1">
        <v>0</v>
      </c>
      <c r="D4" t="s">
        <v>4</v>
      </c>
      <c r="E4" s="1">
        <f t="shared" ref="E4:E11" si="1">IF(E$2=$D4,C4*F4,-C4*F4)</f>
        <v>0</v>
      </c>
      <c r="F4" s="7">
        <v>0.6</v>
      </c>
      <c r="G4" s="1">
        <f t="shared" ref="G4:G11" si="2">IF(G$2=$D4,C4*H4,-C4*H4)</f>
        <v>0</v>
      </c>
      <c r="H4" s="7">
        <v>0.4</v>
      </c>
    </row>
    <row r="5" spans="1:8" x14ac:dyDescent="0.2">
      <c r="A5" s="2">
        <v>42561</v>
      </c>
      <c r="B5" t="s">
        <v>9</v>
      </c>
      <c r="C5" s="1">
        <v>27.7</v>
      </c>
      <c r="D5" t="s">
        <v>4</v>
      </c>
      <c r="E5" s="1">
        <f t="shared" si="1"/>
        <v>16.619999999999997</v>
      </c>
      <c r="F5" s="7">
        <v>0.6</v>
      </c>
      <c r="G5" s="1">
        <f t="shared" si="2"/>
        <v>-11.08</v>
      </c>
      <c r="H5" s="7">
        <v>0.4</v>
      </c>
    </row>
    <row r="6" spans="1:8" x14ac:dyDescent="0.2">
      <c r="A6" s="2">
        <v>42561</v>
      </c>
      <c r="B6" t="s">
        <v>10</v>
      </c>
      <c r="C6" s="1">
        <v>10.6</v>
      </c>
      <c r="D6" t="s">
        <v>4</v>
      </c>
      <c r="E6" s="1">
        <f t="shared" si="1"/>
        <v>6.3599999999999994</v>
      </c>
      <c r="F6" s="7">
        <v>0.6</v>
      </c>
      <c r="G6" s="1">
        <f t="shared" si="2"/>
        <v>-4.24</v>
      </c>
      <c r="H6" s="7">
        <v>0.4</v>
      </c>
    </row>
    <row r="7" spans="1:8" x14ac:dyDescent="0.2">
      <c r="A7" s="2">
        <v>42561</v>
      </c>
      <c r="B7" t="s">
        <v>11</v>
      </c>
      <c r="C7" s="1">
        <v>18</v>
      </c>
      <c r="D7" t="s">
        <v>4</v>
      </c>
      <c r="E7" s="1">
        <f t="shared" si="1"/>
        <v>10.799999999999999</v>
      </c>
      <c r="F7" s="7">
        <v>0.6</v>
      </c>
      <c r="G7" s="1">
        <f t="shared" si="2"/>
        <v>-7.2</v>
      </c>
      <c r="H7" s="7">
        <v>0.4</v>
      </c>
    </row>
    <row r="8" spans="1:8" x14ac:dyDescent="0.2">
      <c r="A8" s="2">
        <v>42561</v>
      </c>
      <c r="B8" t="s">
        <v>12</v>
      </c>
      <c r="C8" s="1">
        <v>5.2</v>
      </c>
      <c r="D8" t="s">
        <v>8</v>
      </c>
      <c r="E8" s="1">
        <f t="shared" si="1"/>
        <v>-3.12</v>
      </c>
      <c r="F8" s="7">
        <v>0.6</v>
      </c>
      <c r="G8" s="1">
        <f t="shared" si="2"/>
        <v>2.08</v>
      </c>
      <c r="H8" s="7">
        <v>0.4</v>
      </c>
    </row>
    <row r="9" spans="1:8" x14ac:dyDescent="0.2">
      <c r="A9" s="2">
        <v>42561</v>
      </c>
      <c r="B9" t="s">
        <v>13</v>
      </c>
      <c r="C9" s="1">
        <v>0</v>
      </c>
      <c r="D9" t="s">
        <v>4</v>
      </c>
      <c r="E9" s="1">
        <f t="shared" si="1"/>
        <v>0</v>
      </c>
      <c r="F9" s="7">
        <v>0.6</v>
      </c>
      <c r="G9" s="1">
        <f t="shared" si="2"/>
        <v>0</v>
      </c>
      <c r="H9" s="7">
        <v>0.4</v>
      </c>
    </row>
    <row r="10" spans="1:8" x14ac:dyDescent="0.2">
      <c r="A10" s="2">
        <v>42387</v>
      </c>
      <c r="B10" t="s">
        <v>14</v>
      </c>
      <c r="C10" s="1">
        <v>100</v>
      </c>
      <c r="D10" t="s">
        <v>4</v>
      </c>
      <c r="E10" s="1">
        <f t="shared" ref="E10:E17" si="3">IF(E$2=$D10,C10*F10,-C10*F10)</f>
        <v>60</v>
      </c>
      <c r="F10" s="7">
        <v>0.6</v>
      </c>
      <c r="G10" s="1">
        <f t="shared" ref="G10:G17" si="4">IF(G$2=$D10,C10*H10,-C10*H10)</f>
        <v>-40</v>
      </c>
      <c r="H10" s="7">
        <v>0.4</v>
      </c>
    </row>
    <row r="11" spans="1:8" x14ac:dyDescent="0.2">
      <c r="A11" s="2">
        <v>42561</v>
      </c>
      <c r="B11" t="s">
        <v>14</v>
      </c>
      <c r="C11" s="1">
        <v>420</v>
      </c>
      <c r="D11" t="s">
        <v>4</v>
      </c>
      <c r="E11" s="1">
        <f t="shared" si="3"/>
        <v>252</v>
      </c>
      <c r="F11" s="7">
        <v>0.6</v>
      </c>
      <c r="G11" s="1">
        <f t="shared" si="4"/>
        <v>-168</v>
      </c>
      <c r="H11" s="7">
        <v>0.4</v>
      </c>
    </row>
    <row r="12" spans="1:8" x14ac:dyDescent="0.2">
      <c r="A12" s="2">
        <v>42564</v>
      </c>
      <c r="B12" t="s">
        <v>16</v>
      </c>
      <c r="C12" s="1">
        <v>0</v>
      </c>
      <c r="D12" t="s">
        <v>4</v>
      </c>
      <c r="E12" s="1">
        <f t="shared" si="3"/>
        <v>0</v>
      </c>
      <c r="F12" s="7">
        <v>0.6</v>
      </c>
      <c r="G12" s="1">
        <f t="shared" si="4"/>
        <v>0</v>
      </c>
      <c r="H12" s="7">
        <v>0.4</v>
      </c>
    </row>
    <row r="13" spans="1:8" x14ac:dyDescent="0.2">
      <c r="A13" s="2">
        <v>42564</v>
      </c>
      <c r="B13" t="s">
        <v>17</v>
      </c>
      <c r="C13" s="1">
        <v>10.3</v>
      </c>
      <c r="D13" t="s">
        <v>4</v>
      </c>
      <c r="E13" s="1">
        <f t="shared" si="3"/>
        <v>6.1800000000000006</v>
      </c>
      <c r="F13" s="7">
        <v>0.6</v>
      </c>
      <c r="G13" s="1">
        <f t="shared" si="4"/>
        <v>-4.12</v>
      </c>
      <c r="H13" s="7">
        <v>0.4</v>
      </c>
    </row>
    <row r="14" spans="1:8" x14ac:dyDescent="0.2">
      <c r="A14" s="2">
        <v>42568</v>
      </c>
      <c r="B14" t="s">
        <v>13</v>
      </c>
      <c r="C14" s="1">
        <v>0</v>
      </c>
      <c r="D14" t="s">
        <v>4</v>
      </c>
      <c r="E14" s="1">
        <f t="shared" si="3"/>
        <v>0</v>
      </c>
      <c r="F14" s="7">
        <v>0.6</v>
      </c>
      <c r="G14" s="1">
        <f t="shared" si="4"/>
        <v>0</v>
      </c>
      <c r="H14" s="7">
        <v>0.4</v>
      </c>
    </row>
    <row r="15" spans="1:8" x14ac:dyDescent="0.2">
      <c r="A15" s="2">
        <v>42568</v>
      </c>
      <c r="B15" t="s">
        <v>9</v>
      </c>
      <c r="C15" s="1">
        <v>17.2</v>
      </c>
      <c r="D15" t="s">
        <v>8</v>
      </c>
      <c r="E15" s="1">
        <f t="shared" si="3"/>
        <v>-10.319999999999999</v>
      </c>
      <c r="F15" s="7">
        <v>0.6</v>
      </c>
      <c r="G15" s="1">
        <f t="shared" si="4"/>
        <v>6.88</v>
      </c>
      <c r="H15" s="7">
        <v>0.4</v>
      </c>
    </row>
    <row r="16" spans="1:8" x14ac:dyDescent="0.2">
      <c r="A16" s="2">
        <v>42568</v>
      </c>
      <c r="B16" t="s">
        <v>18</v>
      </c>
      <c r="C16" s="1">
        <v>27.2</v>
      </c>
      <c r="D16" t="s">
        <v>4</v>
      </c>
      <c r="E16" s="1">
        <f t="shared" si="3"/>
        <v>16.32</v>
      </c>
      <c r="F16" s="7">
        <v>0.6</v>
      </c>
      <c r="G16" s="1">
        <f t="shared" si="4"/>
        <v>-10.88</v>
      </c>
      <c r="H16" s="7">
        <v>0.4</v>
      </c>
    </row>
    <row r="17" spans="1:8" x14ac:dyDescent="0.2">
      <c r="A17" s="2">
        <v>42568</v>
      </c>
      <c r="B17" t="s">
        <v>19</v>
      </c>
      <c r="C17" s="1">
        <v>0</v>
      </c>
      <c r="D17" t="s">
        <v>4</v>
      </c>
      <c r="E17" s="1">
        <f t="shared" si="3"/>
        <v>0</v>
      </c>
      <c r="F17" s="7">
        <v>0.6</v>
      </c>
      <c r="G17" s="1">
        <f t="shared" si="4"/>
        <v>0</v>
      </c>
      <c r="H17" s="7">
        <v>0.4</v>
      </c>
    </row>
    <row r="18" spans="1:8" x14ac:dyDescent="0.2">
      <c r="A18" s="2">
        <v>42568</v>
      </c>
      <c r="B18" s="8" t="s">
        <v>20</v>
      </c>
      <c r="C18" s="1">
        <f>3050*1.12*6/100</f>
        <v>204.96000000000004</v>
      </c>
      <c r="D18" t="s">
        <v>4</v>
      </c>
      <c r="E18" s="1">
        <f t="shared" ref="E18" si="5">IF(E$2=$D18,C18*F18,-C18*F18)</f>
        <v>122.97600000000001</v>
      </c>
      <c r="F18" s="7">
        <v>0.6</v>
      </c>
      <c r="G18" s="1">
        <f>IF(G$2=$D18,C18*H18,-C18*H18)</f>
        <v>-81.984000000000023</v>
      </c>
      <c r="H18" s="7">
        <v>0.4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Media Saturn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Baath, Veikko</dc:creator>
  <cp:lastModifiedBy>Baath, Veikko</cp:lastModifiedBy>
  <dcterms:created xsi:type="dcterms:W3CDTF">2016-07-10T06:44:50Z</dcterms:created>
  <dcterms:modified xsi:type="dcterms:W3CDTF">2016-07-17T16:22:11Z</dcterms:modified>
</cp:coreProperties>
</file>